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3"/>
  <workbookPr autoCompressPictures="0" defaultThemeVersion="124226"/>
  <mc:AlternateContent xmlns:mc="http://schemas.openxmlformats.org/markup-compatibility/2006">
    <mc:Choice Requires="x15">
      <x15ac:absPath xmlns:x15ac="http://schemas.microsoft.com/office/spreadsheetml/2010/11/ac" url="/Users/KK/Documents/Documents - Mark’s MacBook Pro/work/McMaster Money Center/Final package for Terry/"/>
    </mc:Choice>
  </mc:AlternateContent>
  <xr:revisionPtr revIDLastSave="0" documentId="13_ncr:1_{1AE90C08-8256-FC4A-B919-C136CF26BC0F}" xr6:coauthVersionLast="46" xr6:coauthVersionMax="46" xr10:uidLastSave="{00000000-0000-0000-0000-000000000000}"/>
  <bookViews>
    <workbookView xWindow="0" yWindow="500" windowWidth="25600" windowHeight="14740" xr2:uid="{00000000-000D-0000-FFFF-FFFF00000000}"/>
  </bookViews>
  <sheets>
    <sheet name="Step 1 - Income" sheetId="5" r:id="rId1"/>
    <sheet name="Step 2 - Expenses" sheetId="6" r:id="rId2"/>
    <sheet name="Step 3 - Final Budgeting Plan" sheetId="7" r:id="rId3"/>
    <sheet name="Step 4 - Expense Mgt System" sheetId="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H6" i="1" l="1"/>
  <c r="C9" i="7" l="1"/>
  <c r="C5" i="7"/>
  <c r="C63" i="6"/>
  <c r="C56" i="6"/>
  <c r="C42" i="6"/>
  <c r="C31" i="6"/>
  <c r="C24" i="6"/>
  <c r="C15" i="6"/>
  <c r="C6" i="6"/>
  <c r="C26" i="5"/>
  <c r="C13" i="5"/>
  <c r="B7" i="5"/>
  <c r="B22" i="5" l="1"/>
  <c r="B21" i="5"/>
  <c r="B20" i="5"/>
  <c r="B19" i="5"/>
  <c r="B18" i="5"/>
  <c r="B17" i="5"/>
  <c r="B16" i="5"/>
  <c r="C15" i="5"/>
  <c r="B14" i="5"/>
  <c r="G18" i="1"/>
  <c r="B12" i="1"/>
  <c r="A12" i="1"/>
  <c r="C51" i="6"/>
  <c r="G17" i="1"/>
  <c r="G16" i="1"/>
  <c r="G15" i="1"/>
  <c r="G14" i="1"/>
  <c r="G10" i="1"/>
  <c r="G9" i="1"/>
  <c r="G8" i="1"/>
  <c r="G7" i="1"/>
  <c r="G6" i="1"/>
  <c r="G5" i="1"/>
  <c r="D11" i="1"/>
  <c r="D10" i="1"/>
  <c r="D9" i="1"/>
  <c r="D8" i="1"/>
  <c r="D7" i="1"/>
  <c r="D6" i="1"/>
  <c r="D5" i="1"/>
  <c r="A14" i="1"/>
  <c r="A13" i="1"/>
  <c r="A11" i="1"/>
  <c r="A10" i="1"/>
  <c r="A9" i="1"/>
  <c r="A8" i="1"/>
  <c r="A7" i="1"/>
  <c r="A6" i="1"/>
  <c r="A5" i="1"/>
  <c r="C4" i="6"/>
  <c r="B11" i="6" s="1"/>
  <c r="C3" i="7"/>
  <c r="B10" i="5"/>
  <c r="C10" i="5" s="1"/>
  <c r="B8" i="6" l="1"/>
  <c r="B9" i="6"/>
  <c r="B10" i="6"/>
  <c r="B7" i="6"/>
  <c r="A10" i="5"/>
  <c r="E9" i="1"/>
  <c r="B9" i="1"/>
  <c r="B7" i="1"/>
  <c r="E11" i="1" l="1"/>
  <c r="C50" i="6"/>
  <c r="B12" i="6" l="1"/>
  <c r="B10" i="7" s="1"/>
  <c r="C28" i="5"/>
  <c r="B28" i="5" s="1"/>
  <c r="A28" i="5" l="1"/>
  <c r="C12" i="6"/>
  <c r="C10" i="7" s="1"/>
  <c r="C23" i="5"/>
  <c r="C29" i="5" l="1"/>
  <c r="C27" i="5"/>
  <c r="H18" i="1"/>
  <c r="H17" i="1"/>
  <c r="H16" i="1"/>
  <c r="H15" i="1"/>
  <c r="H14" i="1"/>
  <c r="H10" i="1"/>
  <c r="H9" i="1"/>
  <c r="H8" i="1"/>
  <c r="H7" i="1"/>
  <c r="H5" i="1"/>
  <c r="E10" i="1"/>
  <c r="E8" i="1"/>
  <c r="E7" i="1"/>
  <c r="E6" i="1"/>
  <c r="E5" i="1"/>
  <c r="B14" i="1"/>
  <c r="B13" i="1"/>
  <c r="B11" i="1"/>
  <c r="B10" i="1"/>
  <c r="B8" i="1"/>
  <c r="B6" i="1"/>
  <c r="B5" i="1"/>
  <c r="C65" i="6"/>
  <c r="C66" i="6"/>
  <c r="C67" i="6"/>
  <c r="C68" i="6"/>
  <c r="C64" i="6"/>
  <c r="C58" i="6"/>
  <c r="C59" i="6"/>
  <c r="C57" i="6"/>
  <c r="C44" i="6"/>
  <c r="C45" i="6"/>
  <c r="C46" i="6"/>
  <c r="C47" i="6"/>
  <c r="C48" i="6"/>
  <c r="C49" i="6"/>
  <c r="C52" i="6"/>
  <c r="C43" i="6"/>
  <c r="C33" i="6"/>
  <c r="C34" i="6"/>
  <c r="C35" i="6"/>
  <c r="C36" i="6"/>
  <c r="C37" i="6"/>
  <c r="C38" i="6"/>
  <c r="C32" i="6"/>
  <c r="C26" i="6"/>
  <c r="C27" i="6"/>
  <c r="C25" i="6"/>
  <c r="C17" i="6"/>
  <c r="C18" i="6"/>
  <c r="C19" i="6"/>
  <c r="C20" i="6"/>
  <c r="C16" i="6"/>
  <c r="C28" i="6" l="1"/>
  <c r="C69" i="6"/>
  <c r="B29" i="5"/>
  <c r="B6" i="7" s="1"/>
  <c r="C6" i="7"/>
  <c r="B23" i="5"/>
  <c r="B27" i="5" s="1"/>
  <c r="B69" i="6"/>
  <c r="B16" i="7" s="1"/>
  <c r="C60" i="6"/>
  <c r="C15" i="7" s="1"/>
  <c r="B60" i="6"/>
  <c r="B15" i="7" s="1"/>
  <c r="C53" i="6"/>
  <c r="C14" i="7" s="1"/>
  <c r="B53" i="6"/>
  <c r="B14" i="7" s="1"/>
  <c r="C39" i="6"/>
  <c r="C13" i="7" s="1"/>
  <c r="B39" i="6"/>
  <c r="B13" i="7" s="1"/>
  <c r="C12" i="7"/>
  <c r="B28" i="6"/>
  <c r="B12" i="7" s="1"/>
  <c r="B21" i="6"/>
  <c r="B11" i="7" l="1"/>
  <c r="B17" i="7" s="1"/>
  <c r="B20" i="7" s="1"/>
  <c r="B70" i="6"/>
  <c r="C16" i="7"/>
  <c r="C21" i="6"/>
  <c r="C70" i="6" s="1"/>
  <c r="C11" i="7" l="1"/>
  <c r="C17" i="7" s="1"/>
  <c r="C20" i="7" s="1"/>
  <c r="A20" i="7" l="1"/>
  <c r="E19" i="1"/>
  <c r="H21" i="1" l="1"/>
  <c r="B22" i="1"/>
</calcChain>
</file>

<file path=xl/sharedStrings.xml><?xml version="1.0" encoding="utf-8"?>
<sst xmlns="http://schemas.openxmlformats.org/spreadsheetml/2006/main" count="142" uniqueCount="108">
  <si>
    <t xml:space="preserve">INCOME </t>
  </si>
  <si>
    <t>MONTHLY</t>
  </si>
  <si>
    <t>Scholarships</t>
  </si>
  <si>
    <t xml:space="preserve">Part-time work </t>
  </si>
  <si>
    <t>Books</t>
  </si>
  <si>
    <t>Personal savings</t>
  </si>
  <si>
    <t>LIVING EXPENSES</t>
  </si>
  <si>
    <t>Family Contributions</t>
  </si>
  <si>
    <t>Gifts of money</t>
  </si>
  <si>
    <t>Income Tax Refund</t>
  </si>
  <si>
    <t>HOUSING</t>
  </si>
  <si>
    <t>Government Sources</t>
  </si>
  <si>
    <t>Rent</t>
  </si>
  <si>
    <t>Residence Fees</t>
  </si>
  <si>
    <t>Meal Plan</t>
  </si>
  <si>
    <t xml:space="preserve">Utilities </t>
  </si>
  <si>
    <t>Internet</t>
  </si>
  <si>
    <t>Sub Total</t>
  </si>
  <si>
    <t>FOOD</t>
  </si>
  <si>
    <t>Groceries</t>
  </si>
  <si>
    <t>On Campus Food</t>
  </si>
  <si>
    <t>Other</t>
  </si>
  <si>
    <t>TRANSPORTATION</t>
  </si>
  <si>
    <t>Public Transit</t>
  </si>
  <si>
    <t>Parking</t>
  </si>
  <si>
    <t>Gas</t>
  </si>
  <si>
    <t>Car Insurance</t>
  </si>
  <si>
    <t>Car Payments</t>
  </si>
  <si>
    <t>Cell phone</t>
  </si>
  <si>
    <t>Clothing</t>
  </si>
  <si>
    <t xml:space="preserve">Entertainment </t>
  </si>
  <si>
    <t>Grooming</t>
  </si>
  <si>
    <t>Travel</t>
  </si>
  <si>
    <t>Gifts</t>
  </si>
  <si>
    <t>Laundry</t>
  </si>
  <si>
    <t>Debt Payments</t>
  </si>
  <si>
    <t>HEALTH</t>
  </si>
  <si>
    <t>Gym Membership</t>
  </si>
  <si>
    <t>TOTAL LIVING EXPENSES:</t>
  </si>
  <si>
    <t>Monthly Fixed Expenses:</t>
  </si>
  <si>
    <t>Other (input if applicable)</t>
  </si>
  <si>
    <t>Total Fixed Costs</t>
  </si>
  <si>
    <t>Total Variable Costs</t>
  </si>
  <si>
    <t>Monthly</t>
  </si>
  <si>
    <t>Starting a Business Goal</t>
  </si>
  <si>
    <t xml:space="preserve">Others </t>
  </si>
  <si>
    <t>Goals:</t>
  </si>
  <si>
    <t>Other Goal #2</t>
  </si>
  <si>
    <t xml:space="preserve">Car Maintenance </t>
  </si>
  <si>
    <t>Specific Savings:</t>
  </si>
  <si>
    <t>Total Specific + Goal Savings:</t>
  </si>
  <si>
    <t>Notes:</t>
  </si>
  <si>
    <t>Others</t>
  </si>
  <si>
    <t>GOALS</t>
  </si>
  <si>
    <t>EXPENSES</t>
  </si>
  <si>
    <t>Monthly Variable/ Discretionary Expenses:</t>
  </si>
  <si>
    <t>NOTES/ASSUMPTIONS</t>
  </si>
  <si>
    <t>TOTAL INCOME</t>
  </si>
  <si>
    <t>TOTAL OSAP received</t>
  </si>
  <si>
    <t>Tuition Cost</t>
  </si>
  <si>
    <t>Lab fees</t>
  </si>
  <si>
    <t>Equipment (calculators, medical)</t>
  </si>
  <si>
    <t>Co-op fees</t>
  </si>
  <si>
    <t>PERSONAL LIVING</t>
  </si>
  <si>
    <t>EDUCATIONAL EXPENSES</t>
  </si>
  <si>
    <t xml:space="preserve">Miscellaneous </t>
  </si>
  <si>
    <t>INCOME:</t>
  </si>
  <si>
    <t>Final Deficit/Surplus = Total Income - Total Expenses</t>
  </si>
  <si>
    <t>Step 3: Here is your Final Budget plan</t>
  </si>
  <si>
    <t>EXPENSES MANAGEMENT SYSTEM</t>
  </si>
  <si>
    <t>STEP 1: PUT IN ALL YOUR SOURCES OF INCOME</t>
  </si>
  <si>
    <t>STEP 1.1: Income remaining after tuition</t>
  </si>
  <si>
    <t>STEP 1.2: Fill in the rest of your income here</t>
  </si>
  <si>
    <t>STEP 1.3: Total income</t>
  </si>
  <si>
    <t>Not for international students</t>
  </si>
  <si>
    <r>
      <t xml:space="preserve">LENGTH OF TIME PERIOD </t>
    </r>
    <r>
      <rPr>
        <i/>
        <sz val="12"/>
        <rFont val="Calibri"/>
        <family val="2"/>
        <scheme val="minor"/>
      </rPr>
      <t>(in number of months)</t>
    </r>
  </si>
  <si>
    <t>STEP 2: PUT IN ALL YOUR OTHER EXPENSES</t>
  </si>
  <si>
    <t>**NOTE: All cells in step 3 update automatically</t>
  </si>
  <si>
    <r>
      <t xml:space="preserve">TIME PERIOD </t>
    </r>
    <r>
      <rPr>
        <i/>
        <sz val="14"/>
        <color theme="0"/>
        <rFont val="Calibri"/>
        <family val="2"/>
        <scheme val="minor"/>
      </rPr>
      <t>(in number of months)</t>
    </r>
  </si>
  <si>
    <t>Education Expenses</t>
  </si>
  <si>
    <t>Housing</t>
  </si>
  <si>
    <t>Food</t>
  </si>
  <si>
    <t>Transportation</t>
  </si>
  <si>
    <t>Personal living</t>
  </si>
  <si>
    <t>Health</t>
  </si>
  <si>
    <t>Goals</t>
  </si>
  <si>
    <t>RESP</t>
  </si>
  <si>
    <t>Life after University Goal</t>
  </si>
  <si>
    <t>Future Savings/Building Wealth</t>
  </si>
  <si>
    <t>Major Purchase Goal</t>
  </si>
  <si>
    <t>Cigarettes, Alcohol, Recreational drugs</t>
  </si>
  <si>
    <t>Outstanding tuition balance for the time period entered</t>
  </si>
  <si>
    <t>Registered Education Savings Plan</t>
  </si>
  <si>
    <t>Multiply your bi-weekly paycheck by 2</t>
  </si>
  <si>
    <t>GST,Trillium,ODSP, Bursary</t>
  </si>
  <si>
    <r>
      <t xml:space="preserve">SUM OF ALL INCOME </t>
    </r>
    <r>
      <rPr>
        <b/>
        <sz val="12"/>
        <color rgb="FF000000"/>
        <rFont val="Calibri (Body)"/>
      </rPr>
      <t>(Total Income &amp; Net OSAP)</t>
    </r>
  </si>
  <si>
    <r>
      <t xml:space="preserve">TIME PERIOD </t>
    </r>
    <r>
      <rPr>
        <i/>
        <sz val="16"/>
        <color theme="0"/>
        <rFont val="Calibri"/>
        <family val="2"/>
        <scheme val="minor"/>
      </rPr>
      <t>(in number of months)</t>
    </r>
  </si>
  <si>
    <t xml:space="preserve">Other </t>
  </si>
  <si>
    <t>food delivery like uber eats, coffee,dining out</t>
  </si>
  <si>
    <t>Subscriptions</t>
  </si>
  <si>
    <t xml:space="preserve">Netflix, Spotify, Amazon, Apple, Games, Apps </t>
  </si>
  <si>
    <t>**Only edit the cells highlighted with the yellow color</t>
  </si>
  <si>
    <t xml:space="preserve">Expenses from online classes </t>
  </si>
  <si>
    <t xml:space="preserve">Over The Counter (OTC) Meds, Prescriptions, Therapy </t>
  </si>
  <si>
    <t>Medication</t>
  </si>
  <si>
    <t>TOTAL EXPENSES</t>
  </si>
  <si>
    <t>*Note: The cells in this worksheet update automatically but can be altered as needed</t>
  </si>
  <si>
    <t xml:space="preserve">Visa, Mastercard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</si>
</sst>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quot;$&quot;#,##0.00"/>
    <numFmt numFmtId="165" formatCode="_-&quot;$&quot;* #,##0_-;\-&quot;$&quot;* #,##0_-;_-&quot;$&quot;* &quot;-&quot;_-;_-@_-"/>
    <numFmt numFmtId="166" formatCode="_-&quot;$&quot;* #,##0.00_-;\-&quot;$&quot;* #,##0.00_-;_-&quot;$&quot;* &quot;-&quot;??_-;_-@_-"/>
    <numFmt numFmtId="167" formatCode="_-[$$-1009]* #,##0.00_-;\-[$$-1009]* #,##0.00_-;_-[$$-1009]* &quot;-&quot;??_-;_-@_-"/>
    <numFmt numFmtId="168" formatCode="_-&quot;$&quot;* #,##0_-;\-&quot;$&quot;* #,##0_-;_-&quot;$&quot;* &quot;-&quot;??_-;_-@_-"/>
  </numFmts>
  <fonts count="41"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8"/>
      <name val="Verdana"/>
      <family val="2"/>
    </font>
    <font>
      <b/>
      <sz val="12"/>
      <color indexed="8"/>
      <name val="Calibri"/>
      <family val="2"/>
      <scheme val="minor"/>
    </font>
    <font>
      <sz val="12"/>
      <color indexed="8"/>
      <name val="Calibri"/>
      <family val="2"/>
      <scheme val="minor"/>
    </font>
    <font>
      <b/>
      <sz val="11"/>
      <color indexed="8"/>
      <name val="Calibri"/>
      <family val="2"/>
      <scheme val="minor"/>
    </font>
    <font>
      <sz val="11"/>
      <color indexed="8"/>
      <name val="Calibri"/>
      <family val="2"/>
      <scheme val="minor"/>
    </font>
    <font>
      <b/>
      <sz val="12"/>
      <name val="Calibri"/>
      <family val="2"/>
      <scheme val="minor"/>
    </font>
    <font>
      <sz val="12"/>
      <name val="Calibri"/>
      <family val="2"/>
      <scheme val="minor"/>
    </font>
    <font>
      <b/>
      <sz val="14"/>
      <color indexed="8"/>
      <name val="Calibri"/>
      <family val="2"/>
      <scheme val="minor"/>
    </font>
    <font>
      <b/>
      <sz val="22"/>
      <color indexed="9"/>
      <name val="Calibri"/>
      <family val="2"/>
      <scheme val="minor"/>
    </font>
    <font>
      <sz val="16"/>
      <color indexed="8"/>
      <name val="Calibri"/>
      <family val="2"/>
      <scheme val="minor"/>
    </font>
    <font>
      <b/>
      <sz val="24"/>
      <color indexed="9"/>
      <name val="Calibri"/>
      <family val="2"/>
      <scheme val="minor"/>
    </font>
    <font>
      <b/>
      <sz val="18"/>
      <color theme="0"/>
      <name val="Calibri"/>
      <family val="2"/>
      <scheme val="minor"/>
    </font>
    <font>
      <b/>
      <sz val="20"/>
      <color theme="0"/>
      <name val="Calibri"/>
      <family val="2"/>
      <scheme val="minor"/>
    </font>
    <font>
      <b/>
      <sz val="12"/>
      <color theme="0"/>
      <name val="Calibri"/>
      <family val="2"/>
      <scheme val="minor"/>
    </font>
    <font>
      <b/>
      <sz val="12"/>
      <color theme="1"/>
      <name val="Calibri"/>
      <family val="2"/>
      <scheme val="minor"/>
    </font>
    <font>
      <b/>
      <sz val="20"/>
      <color indexed="8"/>
      <name val="Calibri"/>
      <family val="2"/>
      <scheme val="minor"/>
    </font>
    <font>
      <b/>
      <sz val="14"/>
      <color rgb="FF000000"/>
      <name val="Calibri (Body)"/>
    </font>
    <font>
      <b/>
      <sz val="12"/>
      <color rgb="FF000000"/>
      <name val="Calibri (Body)"/>
    </font>
    <font>
      <sz val="14"/>
      <color theme="1"/>
      <name val="Calibri"/>
      <family val="2"/>
      <scheme val="minor"/>
    </font>
    <font>
      <sz val="11"/>
      <name val="Calibri"/>
      <family val="2"/>
      <scheme val="minor"/>
    </font>
    <font>
      <sz val="20"/>
      <color indexed="8"/>
      <name val="Calibri"/>
      <family val="2"/>
      <scheme val="minor"/>
    </font>
    <font>
      <b/>
      <sz val="14"/>
      <color theme="0"/>
      <name val="Calibri"/>
      <family val="2"/>
      <scheme val="minor"/>
    </font>
    <font>
      <sz val="16"/>
      <name val="Calibri"/>
      <family val="2"/>
      <scheme val="minor"/>
    </font>
    <font>
      <sz val="18"/>
      <name val="Calibri"/>
      <family val="2"/>
      <scheme val="minor"/>
    </font>
    <font>
      <b/>
      <sz val="11"/>
      <color theme="1"/>
      <name val="Calibri"/>
      <family val="2"/>
      <scheme val="minor"/>
    </font>
    <font>
      <i/>
      <sz val="11"/>
      <color indexed="8"/>
      <name val="Calibri"/>
      <family val="2"/>
      <scheme val="minor"/>
    </font>
    <font>
      <i/>
      <sz val="12"/>
      <name val="Calibri"/>
      <family val="2"/>
      <scheme val="minor"/>
    </font>
    <font>
      <sz val="14"/>
      <color indexed="9"/>
      <name val="Calibri"/>
      <family val="2"/>
      <scheme val="minor"/>
    </font>
    <font>
      <sz val="14"/>
      <color indexed="8"/>
      <name val="Calibri"/>
      <family val="2"/>
      <scheme val="minor"/>
    </font>
    <font>
      <sz val="20"/>
      <color indexed="9"/>
      <name val="Calibri"/>
      <family val="2"/>
      <scheme val="minor"/>
    </font>
    <font>
      <i/>
      <sz val="14"/>
      <color theme="0"/>
      <name val="Calibri"/>
      <family val="2"/>
      <scheme val="minor"/>
    </font>
    <font>
      <b/>
      <u/>
      <sz val="12"/>
      <color indexed="8"/>
      <name val="Calibri"/>
      <family val="2"/>
      <scheme val="minor"/>
    </font>
    <font>
      <sz val="11"/>
      <color rgb="FFFF0000"/>
      <name val="Calibri"/>
      <family val="2"/>
      <scheme val="minor"/>
    </font>
    <font>
      <i/>
      <sz val="12"/>
      <color indexed="8"/>
      <name val="Calibri"/>
      <family val="2"/>
      <scheme val="minor"/>
    </font>
    <font>
      <b/>
      <sz val="16"/>
      <color theme="0"/>
      <name val="Calibri"/>
      <family val="2"/>
      <scheme val="minor"/>
    </font>
    <font>
      <i/>
      <sz val="16"/>
      <color theme="0"/>
      <name val="Calibri"/>
      <family val="2"/>
      <scheme val="minor"/>
    </font>
  </fonts>
  <fills count="10">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rgb="FF990033"/>
        <bgColor indexed="64"/>
      </patternFill>
    </fill>
    <fill>
      <patternFill patternType="solid">
        <fgColor rgb="FF5E6A71"/>
        <bgColor indexed="64"/>
      </patternFill>
    </fill>
    <fill>
      <patternFill patternType="solid">
        <fgColor rgb="FFDBDBDD"/>
        <bgColor indexed="64"/>
      </patternFill>
    </fill>
    <fill>
      <patternFill patternType="solid">
        <fgColor rgb="FFFFD100"/>
        <bgColor indexed="64"/>
      </patternFill>
    </fill>
    <fill>
      <patternFill patternType="solid">
        <fgColor rgb="FF7A003C"/>
        <bgColor indexed="64"/>
      </patternFill>
    </fill>
  </fills>
  <borders count="7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theme="0"/>
      </right>
      <top style="medium">
        <color indexed="64"/>
      </top>
      <bottom style="medium">
        <color theme="0"/>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thick">
        <color rgb="FF990033"/>
      </top>
      <bottom/>
      <diagonal/>
    </border>
    <border>
      <left style="thin">
        <color indexed="64"/>
      </left>
      <right style="thin">
        <color indexed="64"/>
      </right>
      <top/>
      <bottom style="thick">
        <color rgb="FF990033"/>
      </bottom>
      <diagonal/>
    </border>
    <border>
      <left style="thick">
        <color rgb="FF990033"/>
      </left>
      <right/>
      <top style="thick">
        <color rgb="FF990033"/>
      </top>
      <bottom style="thick">
        <color rgb="FF990033"/>
      </bottom>
      <diagonal/>
    </border>
    <border>
      <left/>
      <right style="thick">
        <color rgb="FF990033"/>
      </right>
      <top style="thick">
        <color rgb="FF990033"/>
      </top>
      <bottom style="thick">
        <color rgb="FF990033"/>
      </bottom>
      <diagonal/>
    </border>
    <border>
      <left/>
      <right/>
      <top style="thin">
        <color theme="0"/>
      </top>
      <bottom/>
      <diagonal/>
    </border>
    <border>
      <left style="medium">
        <color indexed="64"/>
      </left>
      <right/>
      <top style="thin">
        <color theme="0"/>
      </top>
      <bottom/>
      <diagonal/>
    </border>
    <border>
      <left/>
      <right style="medium">
        <color indexed="64"/>
      </right>
      <top style="thin">
        <color theme="0"/>
      </top>
      <bottom/>
      <diagonal/>
    </border>
    <border>
      <left style="thin">
        <color indexed="64"/>
      </left>
      <right/>
      <top style="medium">
        <color indexed="64"/>
      </top>
      <bottom style="medium">
        <color indexed="64"/>
      </bottom>
      <diagonal/>
    </border>
    <border>
      <left style="medium">
        <color theme="1"/>
      </left>
      <right/>
      <top style="medium">
        <color theme="1"/>
      </top>
      <bottom style="medium">
        <color theme="1"/>
      </bottom>
      <diagonal/>
    </border>
    <border>
      <left style="thin">
        <color indexed="64"/>
      </left>
      <right style="thin">
        <color indexed="64"/>
      </right>
      <top style="medium">
        <color theme="1"/>
      </top>
      <bottom style="medium">
        <color theme="1"/>
      </bottom>
      <diagonal/>
    </border>
    <border>
      <left/>
      <right style="medium">
        <color theme="1"/>
      </right>
      <top style="medium">
        <color theme="1"/>
      </top>
      <bottom style="medium">
        <color theme="1"/>
      </bottom>
      <diagonal/>
    </border>
    <border>
      <left style="thick">
        <color rgb="FF990033"/>
      </left>
      <right style="thick">
        <color rgb="FF990033"/>
      </right>
      <top style="thick">
        <color rgb="FF990033"/>
      </top>
      <bottom style="thick">
        <color rgb="FF99003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ck">
        <color rgb="FF990033"/>
      </right>
      <top/>
      <bottom style="thick">
        <color rgb="FF990033"/>
      </bottom>
      <diagonal/>
    </border>
    <border>
      <left style="thin">
        <color indexed="64"/>
      </left>
      <right style="medium">
        <color indexed="64"/>
      </right>
      <top style="medium">
        <color theme="1"/>
      </top>
      <bottom style="thin">
        <color indexed="64"/>
      </bottom>
      <diagonal/>
    </border>
    <border>
      <left style="medium">
        <color indexed="64"/>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style="medium">
        <color theme="1"/>
      </right>
      <top style="thin">
        <color theme="0"/>
      </top>
      <bottom style="thin">
        <color theme="0"/>
      </bottom>
      <diagonal/>
    </border>
    <border>
      <left/>
      <right style="medium">
        <color indexed="64"/>
      </right>
      <top style="thin">
        <color theme="0"/>
      </top>
      <bottom style="thin">
        <color theme="0"/>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theme="1"/>
      </left>
      <right/>
      <top/>
      <bottom style="medium">
        <color theme="1"/>
      </bottom>
      <diagonal/>
    </border>
    <border>
      <left/>
      <right/>
      <top/>
      <bottom style="medium">
        <color theme="1"/>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style="thick">
        <color rgb="FF990033"/>
      </bottom>
      <diagonal/>
    </border>
    <border>
      <left style="medium">
        <color theme="1"/>
      </left>
      <right style="medium">
        <color theme="1"/>
      </right>
      <top style="medium">
        <color theme="1"/>
      </top>
      <bottom style="medium">
        <color theme="1"/>
      </bottom>
      <diagonal/>
    </border>
    <border>
      <left/>
      <right style="medium">
        <color indexed="64"/>
      </right>
      <top style="thin">
        <color theme="0"/>
      </top>
      <bottom style="medium">
        <color theme="1"/>
      </bottom>
      <diagonal/>
    </border>
    <border>
      <left/>
      <right/>
      <top style="thin">
        <color theme="0"/>
      </top>
      <bottom style="medium">
        <color theme="1"/>
      </bottom>
      <diagonal/>
    </border>
    <border>
      <left style="thick">
        <color rgb="FF990033"/>
      </left>
      <right style="thin">
        <color indexed="64"/>
      </right>
      <top style="thick">
        <color rgb="FF990033"/>
      </top>
      <bottom style="thick">
        <color rgb="FF990033"/>
      </bottom>
      <diagonal/>
    </border>
    <border>
      <left style="thin">
        <color indexed="64"/>
      </left>
      <right style="thin">
        <color indexed="64"/>
      </right>
      <top style="thick">
        <color rgb="FF990033"/>
      </top>
      <bottom style="thick">
        <color rgb="FF990033"/>
      </bottom>
      <diagonal/>
    </border>
    <border>
      <left style="medium">
        <color indexed="64"/>
      </left>
      <right style="thin">
        <color indexed="64"/>
      </right>
      <top style="thick">
        <color rgb="FF990033"/>
      </top>
      <bottom style="thick">
        <color rgb="FF990033"/>
      </bottom>
      <diagonal/>
    </border>
    <border>
      <left/>
      <right/>
      <top style="thin">
        <color indexed="64"/>
      </top>
      <bottom/>
      <diagonal/>
    </border>
  </borders>
  <cellStyleXfs count="2">
    <xf numFmtId="0" fontId="0" fillId="0" borderId="0"/>
    <xf numFmtId="166" fontId="4" fillId="0" borderId="0" applyFont="0" applyFill="0" applyBorder="0" applyAlignment="0" applyProtection="0"/>
  </cellStyleXfs>
  <cellXfs count="178">
    <xf numFmtId="0" fontId="0" fillId="0" borderId="0" xfId="0"/>
    <xf numFmtId="0" fontId="0" fillId="0" borderId="0" xfId="0" applyFont="1" applyProtection="1"/>
    <xf numFmtId="0" fontId="3" fillId="0" borderId="0" xfId="0" applyFont="1" applyProtection="1"/>
    <xf numFmtId="0" fontId="0" fillId="0" borderId="0" xfId="0" applyFont="1"/>
    <xf numFmtId="0" fontId="0" fillId="0" borderId="0" xfId="0" applyFont="1" applyBorder="1" applyProtection="1"/>
    <xf numFmtId="0" fontId="0" fillId="0" borderId="0" xfId="0" applyFont="1" applyAlignment="1">
      <alignment wrapText="1"/>
    </xf>
    <xf numFmtId="0" fontId="7" fillId="0" borderId="0" xfId="0" applyFont="1" applyProtection="1">
      <protection locked="0"/>
    </xf>
    <xf numFmtId="0" fontId="7" fillId="0" borderId="0" xfId="0" applyFont="1" applyBorder="1" applyProtection="1">
      <protection locked="0"/>
    </xf>
    <xf numFmtId="0" fontId="7" fillId="0" borderId="0" xfId="0" applyFont="1" applyFill="1" applyProtection="1">
      <protection locked="0"/>
    </xf>
    <xf numFmtId="166" fontId="7" fillId="0" borderId="0" xfId="0" applyNumberFormat="1" applyFont="1" applyProtection="1">
      <protection locked="0"/>
    </xf>
    <xf numFmtId="0" fontId="6" fillId="0" borderId="0" xfId="0" applyFont="1" applyAlignment="1" applyProtection="1">
      <alignment horizontal="center"/>
      <protection locked="0"/>
    </xf>
    <xf numFmtId="0" fontId="7" fillId="0" borderId="0" xfId="0" applyFont="1" applyBorder="1" applyAlignment="1" applyProtection="1">
      <alignment wrapText="1"/>
      <protection locked="0"/>
    </xf>
    <xf numFmtId="0" fontId="7" fillId="0" borderId="0" xfId="0" applyFont="1" applyFill="1" applyBorder="1" applyAlignment="1" applyProtection="1">
      <alignment wrapText="1"/>
      <protection locked="0"/>
    </xf>
    <xf numFmtId="0" fontId="7" fillId="0" borderId="0" xfId="0" applyFont="1" applyAlignment="1" applyProtection="1">
      <alignment wrapText="1"/>
      <protection locked="0"/>
    </xf>
    <xf numFmtId="0" fontId="7" fillId="0" borderId="16" xfId="0" applyFont="1" applyBorder="1" applyAlignment="1" applyProtection="1">
      <alignment wrapText="1"/>
      <protection locked="0"/>
    </xf>
    <xf numFmtId="0" fontId="14" fillId="0" borderId="0" xfId="0" applyFont="1" applyProtection="1">
      <protection locked="0"/>
    </xf>
    <xf numFmtId="0" fontId="6" fillId="0" borderId="0" xfId="0" applyFont="1" applyProtection="1">
      <protection locked="0"/>
    </xf>
    <xf numFmtId="0" fontId="14" fillId="0" borderId="0" xfId="0" applyFont="1" applyBorder="1" applyAlignment="1" applyProtection="1">
      <alignment wrapText="1"/>
      <protection locked="0"/>
    </xf>
    <xf numFmtId="0" fontId="7" fillId="0" borderId="16" xfId="0" applyFont="1" applyFill="1" applyBorder="1" applyAlignment="1" applyProtection="1">
      <alignment horizontal="left" wrapText="1"/>
      <protection locked="0"/>
    </xf>
    <xf numFmtId="0" fontId="6" fillId="0" borderId="13" xfId="0" applyFont="1" applyFill="1" applyBorder="1" applyAlignment="1" applyProtection="1">
      <alignment horizontal="left" wrapText="1"/>
      <protection locked="0"/>
    </xf>
    <xf numFmtId="0" fontId="7" fillId="0" borderId="16" xfId="0" applyFont="1" applyBorder="1" applyProtection="1">
      <protection locked="0"/>
    </xf>
    <xf numFmtId="0" fontId="0" fillId="0" borderId="27" xfId="0" applyFont="1" applyBorder="1" applyProtection="1"/>
    <xf numFmtId="168" fontId="7" fillId="3" borderId="11" xfId="0" applyNumberFormat="1" applyFont="1" applyFill="1" applyBorder="1" applyProtection="1"/>
    <xf numFmtId="168" fontId="0" fillId="0" borderId="0" xfId="0" applyNumberFormat="1" applyFont="1" applyBorder="1" applyProtection="1"/>
    <xf numFmtId="0" fontId="9" fillId="0" borderId="16" xfId="0" applyFont="1" applyBorder="1" applyAlignment="1" applyProtection="1">
      <alignment wrapText="1"/>
    </xf>
    <xf numFmtId="168" fontId="9" fillId="0" borderId="11" xfId="0" applyNumberFormat="1" applyFont="1" applyFill="1" applyBorder="1" applyProtection="1"/>
    <xf numFmtId="0" fontId="9" fillId="0" borderId="23" xfId="0" applyFont="1" applyBorder="1" applyAlignment="1" applyProtection="1">
      <alignment wrapText="1"/>
    </xf>
    <xf numFmtId="0" fontId="8" fillId="0" borderId="16" xfId="0" applyFont="1" applyBorder="1" applyProtection="1"/>
    <xf numFmtId="0" fontId="9" fillId="0" borderId="16" xfId="0" applyFont="1" applyBorder="1" applyProtection="1"/>
    <xf numFmtId="0" fontId="0" fillId="0" borderId="16" xfId="0" applyFont="1" applyBorder="1" applyProtection="1"/>
    <xf numFmtId="0" fontId="0" fillId="0" borderId="19" xfId="0" applyFont="1" applyBorder="1" applyProtection="1"/>
    <xf numFmtId="0" fontId="9" fillId="0" borderId="16" xfId="0" applyFont="1" applyFill="1" applyBorder="1" applyProtection="1"/>
    <xf numFmtId="0" fontId="25" fillId="0" borderId="0" xfId="0" applyFont="1" applyAlignment="1" applyProtection="1">
      <alignment wrapText="1"/>
      <protection locked="0"/>
    </xf>
    <xf numFmtId="0" fontId="25" fillId="0" borderId="0" xfId="0" applyFont="1" applyProtection="1">
      <protection locked="0"/>
    </xf>
    <xf numFmtId="0" fontId="25" fillId="0" borderId="0" xfId="0" applyFont="1" applyBorder="1" applyProtection="1">
      <protection locked="0"/>
    </xf>
    <xf numFmtId="0" fontId="0" fillId="0" borderId="32" xfId="0" applyFont="1" applyBorder="1" applyProtection="1"/>
    <xf numFmtId="0" fontId="19" fillId="0" borderId="0" xfId="0" applyFont="1" applyBorder="1"/>
    <xf numFmtId="168" fontId="19" fillId="0" borderId="0" xfId="1" applyNumberFormat="1" applyFont="1" applyBorder="1"/>
    <xf numFmtId="168" fontId="7" fillId="3" borderId="39" xfId="0" applyNumberFormat="1" applyFont="1" applyFill="1" applyBorder="1" applyAlignment="1" applyProtection="1"/>
    <xf numFmtId="0" fontId="2" fillId="0" borderId="20" xfId="0" applyFont="1" applyBorder="1"/>
    <xf numFmtId="168" fontId="2" fillId="0" borderId="31" xfId="1" applyNumberFormat="1" applyFont="1" applyBorder="1"/>
    <xf numFmtId="0" fontId="2" fillId="0" borderId="22" xfId="0" applyFont="1" applyBorder="1"/>
    <xf numFmtId="0" fontId="7" fillId="0" borderId="13" xfId="0" applyFont="1" applyBorder="1" applyAlignment="1" applyProtection="1">
      <alignment wrapText="1"/>
    </xf>
    <xf numFmtId="167" fontId="7" fillId="0" borderId="26" xfId="1" applyNumberFormat="1" applyFont="1" applyFill="1" applyBorder="1" applyProtection="1">
      <protection locked="0"/>
    </xf>
    <xf numFmtId="0" fontId="13" fillId="5" borderId="1" xfId="0" applyFont="1" applyFill="1" applyBorder="1" applyAlignment="1">
      <alignment horizontal="left" vertical="center" indent="5"/>
    </xf>
    <xf numFmtId="0" fontId="13" fillId="5" borderId="0" xfId="0" applyFont="1" applyFill="1" applyBorder="1" applyAlignment="1">
      <alignment horizontal="left" vertical="center" indent="5"/>
    </xf>
    <xf numFmtId="0" fontId="0" fillId="0" borderId="19" xfId="0" applyFont="1" applyBorder="1"/>
    <xf numFmtId="0" fontId="0" fillId="0" borderId="45" xfId="0" applyFont="1" applyBorder="1"/>
    <xf numFmtId="167" fontId="30" fillId="0" borderId="28" xfId="1" applyNumberFormat="1" applyFont="1" applyFill="1" applyBorder="1" applyProtection="1">
      <protection locked="0"/>
    </xf>
    <xf numFmtId="0" fontId="10" fillId="3" borderId="44" xfId="0" applyFont="1" applyFill="1" applyBorder="1" applyAlignment="1" applyProtection="1">
      <alignment horizontal="left" vertical="center" wrapText="1"/>
    </xf>
    <xf numFmtId="168" fontId="20" fillId="0" borderId="49" xfId="0" applyNumberFormat="1" applyFont="1" applyFill="1" applyBorder="1" applyAlignment="1" applyProtection="1">
      <protection locked="0"/>
    </xf>
    <xf numFmtId="0" fontId="33" fillId="0" borderId="0" xfId="0" applyFont="1" applyBorder="1" applyAlignment="1" applyProtection="1">
      <alignment wrapText="1"/>
      <protection locked="0"/>
    </xf>
    <xf numFmtId="0" fontId="33" fillId="0" borderId="0" xfId="0" applyFont="1" applyProtection="1">
      <protection locked="0"/>
    </xf>
    <xf numFmtId="0" fontId="16" fillId="5" borderId="20" xfId="0" applyFont="1" applyFill="1" applyBorder="1" applyAlignment="1" applyProtection="1">
      <alignment horizontal="left" vertical="center" indent="3"/>
      <protection locked="0"/>
    </xf>
    <xf numFmtId="0" fontId="16" fillId="5" borderId="21" xfId="0" applyFont="1" applyFill="1" applyBorder="1" applyAlignment="1" applyProtection="1">
      <alignment horizontal="left" indent="3"/>
      <protection locked="0"/>
    </xf>
    <xf numFmtId="0" fontId="16" fillId="5" borderId="22" xfId="0" applyFont="1" applyFill="1" applyBorder="1" applyAlignment="1" applyProtection="1">
      <alignment horizontal="left" indent="3"/>
      <protection locked="0"/>
    </xf>
    <xf numFmtId="0" fontId="15" fillId="5" borderId="20" xfId="0" applyFont="1" applyFill="1" applyBorder="1" applyAlignment="1" applyProtection="1">
      <alignment horizontal="left" vertical="center" indent="4"/>
      <protection locked="0"/>
    </xf>
    <xf numFmtId="0" fontId="15" fillId="5" borderId="21" xfId="0" applyFont="1" applyFill="1" applyBorder="1" applyAlignment="1" applyProtection="1">
      <alignment horizontal="left" vertical="center" indent="4"/>
      <protection locked="0"/>
    </xf>
    <xf numFmtId="0" fontId="15" fillId="5" borderId="22" xfId="0" applyFont="1" applyFill="1" applyBorder="1" applyAlignment="1" applyProtection="1">
      <alignment horizontal="left" vertical="center" indent="4"/>
      <protection locked="0"/>
    </xf>
    <xf numFmtId="0" fontId="0" fillId="2" borderId="5" xfId="0" applyFont="1" applyFill="1" applyBorder="1"/>
    <xf numFmtId="0" fontId="36" fillId="2" borderId="5" xfId="0" applyFont="1" applyFill="1" applyBorder="1" applyAlignment="1"/>
    <xf numFmtId="0" fontId="0" fillId="0" borderId="1" xfId="0" applyFont="1" applyBorder="1" applyAlignment="1">
      <alignment wrapText="1"/>
    </xf>
    <xf numFmtId="0" fontId="0" fillId="0" borderId="6" xfId="0" applyFont="1" applyBorder="1"/>
    <xf numFmtId="0" fontId="9" fillId="0" borderId="1" xfId="0" applyFont="1" applyBorder="1" applyAlignment="1">
      <alignment wrapText="1"/>
    </xf>
    <xf numFmtId="165" fontId="0" fillId="0" borderId="6" xfId="1" applyNumberFormat="1" applyFont="1" applyBorder="1"/>
    <xf numFmtId="165" fontId="0" fillId="0" borderId="6" xfId="0" applyNumberFormat="1" applyFont="1" applyBorder="1"/>
    <xf numFmtId="0" fontId="9" fillId="0" borderId="1" xfId="0" applyFont="1" applyFill="1" applyBorder="1" applyAlignment="1">
      <alignment wrapText="1"/>
    </xf>
    <xf numFmtId="0" fontId="9" fillId="3" borderId="1" xfId="0" applyFont="1" applyFill="1" applyBorder="1" applyAlignment="1">
      <alignment wrapText="1"/>
    </xf>
    <xf numFmtId="166" fontId="0" fillId="0" borderId="6" xfId="0" applyNumberFormat="1" applyFont="1" applyBorder="1"/>
    <xf numFmtId="0" fontId="37" fillId="0" borderId="1" xfId="0" applyFont="1" applyBorder="1" applyAlignment="1">
      <alignment wrapText="1"/>
    </xf>
    <xf numFmtId="165" fontId="37" fillId="0" borderId="6" xfId="1" applyNumberFormat="1" applyFont="1" applyBorder="1"/>
    <xf numFmtId="0" fontId="8" fillId="4" borderId="3" xfId="0" applyFont="1" applyFill="1" applyBorder="1" applyAlignment="1">
      <alignment wrapText="1"/>
    </xf>
    <xf numFmtId="166" fontId="8" fillId="4" borderId="43" xfId="1" applyFont="1" applyFill="1" applyBorder="1"/>
    <xf numFmtId="0" fontId="0" fillId="0" borderId="0" xfId="0" applyFont="1" applyAlignment="1" applyProtection="1">
      <alignment wrapText="1"/>
      <protection locked="0"/>
    </xf>
    <xf numFmtId="0" fontId="6" fillId="0" borderId="0" xfId="0" applyFont="1" applyFill="1" applyBorder="1" applyProtection="1">
      <protection locked="0"/>
    </xf>
    <xf numFmtId="0" fontId="8" fillId="4" borderId="8" xfId="0" applyFont="1" applyFill="1" applyBorder="1" applyAlignment="1">
      <alignment horizontal="left" wrapText="1"/>
    </xf>
    <xf numFmtId="166" fontId="8" fillId="4" borderId="9" xfId="0" applyNumberFormat="1" applyFont="1" applyFill="1" applyBorder="1" applyAlignment="1">
      <alignment horizontal="left"/>
    </xf>
    <xf numFmtId="0" fontId="8" fillId="4" borderId="3" xfId="0" applyFont="1" applyFill="1" applyBorder="1" applyAlignment="1">
      <alignment horizontal="left" wrapText="1"/>
    </xf>
    <xf numFmtId="166" fontId="8" fillId="4" borderId="4" xfId="1" applyFont="1" applyFill="1" applyBorder="1"/>
    <xf numFmtId="0" fontId="6" fillId="0" borderId="0" xfId="0" applyFont="1" applyFill="1" applyBorder="1" applyAlignment="1" applyProtection="1">
      <alignment wrapText="1"/>
      <protection locked="0"/>
    </xf>
    <xf numFmtId="166" fontId="0" fillId="0" borderId="0" xfId="0" applyNumberFormat="1" applyFont="1"/>
    <xf numFmtId="0" fontId="38" fillId="0" borderId="0" xfId="0" applyFont="1" applyFill="1" applyAlignment="1" applyProtection="1">
      <alignment wrapText="1"/>
      <protection locked="0"/>
    </xf>
    <xf numFmtId="167" fontId="30" fillId="0" borderId="1" xfId="1" applyNumberFormat="1" applyFont="1" applyFill="1" applyBorder="1" applyProtection="1">
      <protection locked="0"/>
    </xf>
    <xf numFmtId="167" fontId="30" fillId="0" borderId="18" xfId="1" applyNumberFormat="1" applyFont="1" applyFill="1" applyBorder="1" applyProtection="1">
      <protection locked="0"/>
    </xf>
    <xf numFmtId="0" fontId="8" fillId="2" borderId="2" xfId="0" applyFont="1" applyFill="1" applyBorder="1" applyAlignment="1" applyProtection="1">
      <alignment horizontal="center" vertical="center"/>
      <protection locked="0"/>
    </xf>
    <xf numFmtId="0" fontId="29" fillId="2" borderId="48" xfId="0" applyFont="1" applyFill="1" applyBorder="1" applyAlignment="1" applyProtection="1">
      <alignment horizontal="center" vertical="center"/>
      <protection locked="0"/>
    </xf>
    <xf numFmtId="0" fontId="39" fillId="6" borderId="13" xfId="0" applyFont="1" applyFill="1" applyBorder="1" applyAlignment="1" applyProtection="1">
      <alignment horizontal="left" vertical="center" indent="2"/>
      <protection locked="0"/>
    </xf>
    <xf numFmtId="0" fontId="18" fillId="6" borderId="24" xfId="0" applyFont="1" applyFill="1" applyBorder="1" applyAlignment="1" applyProtection="1">
      <alignment horizontal="left" vertical="top" indent="2"/>
      <protection locked="0"/>
    </xf>
    <xf numFmtId="0" fontId="18" fillId="6" borderId="15" xfId="0" applyFont="1" applyFill="1" applyBorder="1" applyAlignment="1" applyProtection="1">
      <alignment horizontal="left" vertical="top" indent="2"/>
      <protection locked="0"/>
    </xf>
    <xf numFmtId="0" fontId="29" fillId="2" borderId="2"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protection locked="0"/>
    </xf>
    <xf numFmtId="0" fontId="29" fillId="2" borderId="10" xfId="0" applyFont="1" applyFill="1" applyBorder="1" applyAlignment="1" applyProtection="1">
      <alignment horizontal="center" vertical="center" wrapText="1"/>
      <protection locked="0"/>
    </xf>
    <xf numFmtId="0" fontId="29" fillId="2" borderId="17" xfId="0" applyFont="1" applyFill="1" applyBorder="1" applyAlignment="1" applyProtection="1">
      <alignment horizontal="center" vertical="center"/>
      <protection locked="0"/>
    </xf>
    <xf numFmtId="0" fontId="19" fillId="7" borderId="40" xfId="0" applyFont="1" applyFill="1" applyBorder="1"/>
    <xf numFmtId="168" fontId="19" fillId="7" borderId="41" xfId="1" applyNumberFormat="1" applyFont="1" applyFill="1" applyBorder="1"/>
    <xf numFmtId="0" fontId="19" fillId="7" borderId="42" xfId="0" applyFont="1" applyFill="1" applyBorder="1"/>
    <xf numFmtId="168" fontId="12" fillId="7" borderId="67" xfId="1" applyNumberFormat="1" applyFont="1" applyFill="1" applyBorder="1" applyProtection="1"/>
    <xf numFmtId="168" fontId="12" fillId="7" borderId="67" xfId="1" applyNumberFormat="1" applyFont="1" applyFill="1" applyBorder="1" applyAlignment="1" applyProtection="1">
      <alignment wrapText="1"/>
    </xf>
    <xf numFmtId="0" fontId="23" fillId="7" borderId="35" xfId="0" applyFont="1" applyFill="1" applyBorder="1"/>
    <xf numFmtId="0" fontId="6" fillId="2" borderId="2" xfId="0" applyFont="1" applyFill="1" applyBorder="1" applyAlignment="1" applyProtection="1">
      <alignment horizontal="center" vertical="center" wrapText="1"/>
      <protection locked="0"/>
    </xf>
    <xf numFmtId="0" fontId="19" fillId="2" borderId="46" xfId="0" applyFont="1" applyFill="1" applyBorder="1" applyAlignment="1" applyProtection="1">
      <alignment horizontal="left" vertical="center" indent="3"/>
      <protection locked="0"/>
    </xf>
    <xf numFmtId="0" fontId="1" fillId="2" borderId="47" xfId="0" applyFont="1" applyFill="1" applyBorder="1" applyAlignment="1">
      <alignment vertical="center"/>
    </xf>
    <xf numFmtId="0" fontId="6" fillId="7" borderId="13" xfId="0" applyFont="1" applyFill="1" applyBorder="1" applyAlignment="1" applyProtection="1">
      <alignment vertical="center" wrapText="1"/>
    </xf>
    <xf numFmtId="168" fontId="7" fillId="7" borderId="39" xfId="0" applyNumberFormat="1" applyFont="1" applyFill="1" applyBorder="1" applyAlignment="1" applyProtection="1">
      <alignment vertical="center"/>
    </xf>
    <xf numFmtId="167" fontId="38" fillId="7" borderId="13" xfId="1" applyNumberFormat="1" applyFont="1" applyFill="1" applyBorder="1" applyAlignment="1" applyProtection="1">
      <alignment vertical="center"/>
      <protection locked="0"/>
    </xf>
    <xf numFmtId="0" fontId="1" fillId="7" borderId="15" xfId="0" applyFont="1" applyFill="1" applyBorder="1" applyAlignment="1">
      <alignment vertical="center"/>
    </xf>
    <xf numFmtId="164" fontId="27" fillId="8" borderId="44" xfId="1" applyNumberFormat="1" applyFont="1" applyFill="1" applyBorder="1" applyAlignment="1" applyProtection="1">
      <alignment horizontal="left" vertical="center"/>
      <protection locked="0"/>
    </xf>
    <xf numFmtId="164" fontId="11" fillId="8" borderId="0" xfId="1" applyNumberFormat="1" applyFont="1" applyFill="1" applyBorder="1" applyAlignment="1" applyProtection="1">
      <alignment wrapText="1"/>
      <protection locked="0"/>
    </xf>
    <xf numFmtId="164" fontId="11" fillId="8" borderId="65" xfId="1" applyNumberFormat="1" applyFont="1" applyFill="1" applyBorder="1" applyAlignment="1" applyProtection="1">
      <alignment wrapText="1"/>
      <protection locked="0"/>
    </xf>
    <xf numFmtId="164" fontId="11" fillId="8" borderId="64" xfId="1" applyNumberFormat="1" applyFont="1" applyFill="1" applyBorder="1" applyAlignment="1" applyProtection="1">
      <alignment wrapText="1"/>
      <protection locked="0"/>
    </xf>
    <xf numFmtId="0" fontId="10" fillId="8" borderId="63" xfId="0" applyFont="1" applyFill="1" applyBorder="1" applyAlignment="1" applyProtection="1">
      <alignment horizontal="center" vertical="center"/>
      <protection locked="0"/>
    </xf>
    <xf numFmtId="168" fontId="24" fillId="8" borderId="1" xfId="1" applyNumberFormat="1" applyFont="1" applyFill="1" applyBorder="1" applyAlignment="1" applyProtection="1">
      <alignment wrapText="1"/>
      <protection locked="0"/>
    </xf>
    <xf numFmtId="168" fontId="24" fillId="8" borderId="28" xfId="1" applyNumberFormat="1" applyFont="1" applyFill="1" applyBorder="1" applyAlignment="1" applyProtection="1">
      <alignment wrapText="1"/>
      <protection locked="0"/>
    </xf>
    <xf numFmtId="168" fontId="24" fillId="8" borderId="6" xfId="1" applyNumberFormat="1" applyFont="1" applyFill="1" applyBorder="1" applyAlignment="1" applyProtection="1">
      <alignment wrapText="1"/>
      <protection locked="0"/>
    </xf>
    <xf numFmtId="168" fontId="9" fillId="8" borderId="6" xfId="1" applyNumberFormat="1" applyFont="1" applyFill="1" applyBorder="1" applyAlignment="1" applyProtection="1">
      <alignment wrapText="1"/>
      <protection locked="0"/>
    </xf>
    <xf numFmtId="164" fontId="28" fillId="8" borderId="51" xfId="1" applyNumberFormat="1" applyFont="1" applyFill="1" applyBorder="1" applyAlignment="1" applyProtection="1">
      <alignment horizontal="left" vertical="center"/>
      <protection locked="0"/>
    </xf>
    <xf numFmtId="164" fontId="11" fillId="8" borderId="52" xfId="1" applyNumberFormat="1" applyFont="1" applyFill="1" applyBorder="1" applyAlignment="1" applyProtection="1">
      <alignment wrapText="1"/>
      <protection locked="0"/>
    </xf>
    <xf numFmtId="164" fontId="11" fillId="8" borderId="55" xfId="1" applyNumberFormat="1" applyFont="1" applyFill="1" applyBorder="1" applyAlignment="1" applyProtection="1">
      <alignment wrapText="1"/>
      <protection locked="0"/>
    </xf>
    <xf numFmtId="168" fontId="9" fillId="8" borderId="11" xfId="1" applyNumberFormat="1" applyFont="1" applyFill="1" applyBorder="1" applyProtection="1">
      <protection locked="0"/>
    </xf>
    <xf numFmtId="0" fontId="26" fillId="6" borderId="51" xfId="0" applyFont="1" applyFill="1" applyBorder="1" applyAlignment="1" applyProtection="1">
      <alignment horizontal="left" vertical="center" indent="3"/>
      <protection locked="0"/>
    </xf>
    <xf numFmtId="0" fontId="6" fillId="7" borderId="29" xfId="0" applyFont="1" applyFill="1" applyBorder="1" applyAlignment="1" applyProtection="1">
      <alignment horizontal="right"/>
    </xf>
    <xf numFmtId="168" fontId="6" fillId="7" borderId="8" xfId="1" applyNumberFormat="1" applyFont="1" applyFill="1" applyBorder="1" applyProtection="1"/>
    <xf numFmtId="168" fontId="6" fillId="7" borderId="12" xfId="0" applyNumberFormat="1" applyFont="1" applyFill="1" applyBorder="1" applyProtection="1"/>
    <xf numFmtId="0" fontId="6" fillId="7" borderId="16" xfId="0" applyFont="1" applyFill="1" applyBorder="1" applyAlignment="1" applyProtection="1">
      <alignment horizontal="right"/>
    </xf>
    <xf numFmtId="168" fontId="6" fillId="7" borderId="33" xfId="1" applyNumberFormat="1" applyFont="1" applyFill="1" applyBorder="1" applyProtection="1"/>
    <xf numFmtId="168" fontId="6" fillId="7" borderId="11" xfId="0" applyNumberFormat="1" applyFont="1" applyFill="1" applyBorder="1" applyProtection="1"/>
    <xf numFmtId="0" fontId="39" fillId="6" borderId="51" xfId="0" applyFont="1" applyFill="1" applyBorder="1" applyAlignment="1" applyProtection="1">
      <alignment horizontal="left" vertical="center" indent="3"/>
      <protection locked="0"/>
    </xf>
    <xf numFmtId="0" fontId="39" fillId="6" borderId="52" xfId="0" applyFont="1" applyFill="1" applyBorder="1" applyAlignment="1" applyProtection="1">
      <alignment horizontal="left" vertical="center" indent="2"/>
      <protection locked="0"/>
    </xf>
    <xf numFmtId="0" fontId="39" fillId="6" borderId="53" xfId="0" applyFont="1" applyFill="1" applyBorder="1" applyAlignment="1" applyProtection="1">
      <alignment horizontal="center" vertical="center"/>
      <protection locked="0"/>
    </xf>
    <xf numFmtId="0" fontId="39" fillId="6" borderId="54" xfId="0" applyFont="1" applyFill="1" applyBorder="1" applyAlignment="1" applyProtection="1">
      <alignment horizontal="center" vertical="center"/>
      <protection locked="0"/>
    </xf>
    <xf numFmtId="0" fontId="39" fillId="6" borderId="37" xfId="0" applyFont="1" applyFill="1" applyBorder="1" applyAlignment="1" applyProtection="1">
      <alignment horizontal="left" vertical="center" indent="2"/>
    </xf>
    <xf numFmtId="0" fontId="39" fillId="6" borderId="36" xfId="0" applyFont="1" applyFill="1" applyBorder="1" applyAlignment="1" applyProtection="1">
      <alignment horizontal="left" indent="2"/>
    </xf>
    <xf numFmtId="0" fontId="39" fillId="6" borderId="38" xfId="0" applyFont="1" applyFill="1" applyBorder="1" applyAlignment="1" applyProtection="1">
      <alignment horizontal="left" indent="2"/>
    </xf>
    <xf numFmtId="0" fontId="6" fillId="2" borderId="2" xfId="0" applyFont="1" applyFill="1" applyBorder="1" applyAlignment="1" applyProtection="1">
      <alignment horizontal="center" vertical="center"/>
    </xf>
    <xf numFmtId="0" fontId="19" fillId="2" borderId="4" xfId="0" applyFont="1" applyFill="1" applyBorder="1" applyAlignment="1" applyProtection="1">
      <alignment horizontal="center" vertical="center"/>
    </xf>
    <xf numFmtId="0" fontId="6" fillId="2" borderId="48" xfId="0" applyFont="1" applyFill="1" applyBorder="1" applyAlignment="1" applyProtection="1">
      <alignment horizontal="center" vertical="center"/>
    </xf>
    <xf numFmtId="168" fontId="12" fillId="7" borderId="35" xfId="0" applyNumberFormat="1" applyFont="1" applyFill="1" applyBorder="1" applyAlignment="1" applyProtection="1">
      <alignment horizontal="center" vertical="center"/>
    </xf>
    <xf numFmtId="0" fontId="12" fillId="7" borderId="68" xfId="0" applyFont="1" applyFill="1" applyBorder="1" applyAlignment="1" applyProtection="1">
      <alignment horizontal="center" vertical="center"/>
    </xf>
    <xf numFmtId="168" fontId="12" fillId="7" borderId="67" xfId="1" applyNumberFormat="1" applyFont="1" applyFill="1" applyBorder="1" applyAlignment="1" applyProtection="1">
      <alignment horizontal="center" vertical="center"/>
    </xf>
    <xf numFmtId="0" fontId="21" fillId="7" borderId="66" xfId="0" applyFont="1" applyFill="1" applyBorder="1" applyAlignment="1" applyProtection="1">
      <alignment wrapText="1"/>
    </xf>
    <xf numFmtId="0" fontId="34" fillId="6" borderId="52" xfId="0" applyFont="1" applyFill="1" applyBorder="1" applyAlignment="1" applyProtection="1">
      <alignment horizontal="left" vertical="center" indent="1"/>
      <protection locked="0"/>
    </xf>
    <xf numFmtId="0" fontId="32" fillId="6" borderId="52" xfId="0" applyFont="1" applyFill="1" applyBorder="1" applyAlignment="1" applyProtection="1">
      <alignment horizontal="left" vertical="center" indent="3"/>
      <protection locked="0"/>
    </xf>
    <xf numFmtId="0" fontId="26" fillId="6" borderId="61" xfId="0" applyFont="1" applyFill="1" applyBorder="1" applyAlignment="1" applyProtection="1">
      <alignment horizontal="left" vertical="center" indent="2"/>
      <protection locked="0"/>
    </xf>
    <xf numFmtId="0" fontId="26" fillId="6" borderId="52" xfId="0" applyFont="1" applyFill="1" applyBorder="1" applyAlignment="1" applyProtection="1">
      <alignment horizontal="center" vertical="center"/>
      <protection locked="0"/>
    </xf>
    <xf numFmtId="0" fontId="26" fillId="6" borderId="59" xfId="0" applyFont="1" applyFill="1" applyBorder="1" applyAlignment="1" applyProtection="1">
      <alignment horizontal="left" vertical="center" indent="2"/>
      <protection locked="0"/>
    </xf>
    <xf numFmtId="0" fontId="26" fillId="6" borderId="60" xfId="0" applyFont="1" applyFill="1" applyBorder="1" applyAlignment="1" applyProtection="1">
      <alignment horizontal="left" indent="2"/>
      <protection locked="0"/>
    </xf>
    <xf numFmtId="0" fontId="6" fillId="2" borderId="11" xfId="0" applyFont="1" applyFill="1" applyBorder="1" applyAlignment="1" applyProtection="1">
      <alignment horizontal="center"/>
      <protection locked="0"/>
    </xf>
    <xf numFmtId="166" fontId="19" fillId="2" borderId="50" xfId="1" applyFont="1" applyFill="1" applyBorder="1" applyAlignment="1" applyProtection="1">
      <alignment horizontal="center"/>
      <protection locked="0"/>
    </xf>
    <xf numFmtId="0" fontId="26" fillId="6" borderId="13" xfId="0" applyFont="1" applyFill="1" applyBorder="1" applyAlignment="1" applyProtection="1">
      <alignment horizontal="left" vertical="center" indent="2"/>
      <protection locked="0"/>
    </xf>
    <xf numFmtId="0" fontId="26" fillId="6" borderId="24" xfId="0" applyFont="1" applyFill="1" applyBorder="1" applyAlignment="1" applyProtection="1">
      <alignment horizontal="left" vertical="center" indent="2"/>
      <protection locked="0"/>
    </xf>
    <xf numFmtId="0" fontId="6" fillId="2" borderId="14" xfId="0" applyFont="1" applyFill="1" applyBorder="1" applyAlignment="1" applyProtection="1">
      <alignment horizontal="center"/>
      <protection locked="0"/>
    </xf>
    <xf numFmtId="0" fontId="19" fillId="2" borderId="26" xfId="0" applyFont="1" applyFill="1" applyBorder="1" applyAlignment="1" applyProtection="1">
      <alignment horizontal="center"/>
      <protection locked="0"/>
    </xf>
    <xf numFmtId="168" fontId="7" fillId="0" borderId="1" xfId="1" applyNumberFormat="1" applyFont="1" applyFill="1" applyBorder="1" applyProtection="1"/>
    <xf numFmtId="168" fontId="7" fillId="0" borderId="18" xfId="0" applyNumberFormat="1" applyFont="1" applyFill="1" applyBorder="1" applyProtection="1"/>
    <xf numFmtId="0" fontId="35" fillId="6" borderId="20" xfId="0" applyFont="1" applyFill="1" applyBorder="1" applyAlignment="1" applyProtection="1">
      <protection locked="0"/>
    </xf>
    <xf numFmtId="0" fontId="35" fillId="6" borderId="62" xfId="0" applyFont="1" applyFill="1" applyBorder="1" applyAlignment="1" applyProtection="1">
      <protection locked="0"/>
    </xf>
    <xf numFmtId="0" fontId="25" fillId="7" borderId="34" xfId="0" applyFont="1" applyFill="1" applyBorder="1" applyAlignment="1" applyProtection="1">
      <protection locked="0"/>
    </xf>
    <xf numFmtId="167" fontId="30" fillId="0" borderId="30" xfId="1" applyNumberFormat="1" applyFont="1" applyFill="1" applyBorder="1" applyProtection="1">
      <protection locked="0"/>
    </xf>
    <xf numFmtId="167" fontId="30" fillId="0" borderId="25" xfId="1" applyNumberFormat="1" applyFont="1" applyFill="1" applyBorder="1" applyProtection="1">
      <protection locked="0"/>
    </xf>
    <xf numFmtId="0" fontId="9" fillId="0" borderId="8" xfId="0" applyFont="1" applyBorder="1" applyAlignment="1">
      <alignment wrapText="1"/>
    </xf>
    <xf numFmtId="165" fontId="0" fillId="0" borderId="9" xfId="1" applyNumberFormat="1" applyFont="1" applyBorder="1"/>
    <xf numFmtId="0" fontId="0" fillId="0" borderId="0" xfId="0" applyFont="1" applyBorder="1" applyAlignment="1">
      <alignment wrapText="1"/>
    </xf>
    <xf numFmtId="0" fontId="0" fillId="0" borderId="0" xfId="0" applyFont="1" applyBorder="1"/>
    <xf numFmtId="0" fontId="6" fillId="2" borderId="7" xfId="0" applyFont="1" applyFill="1" applyBorder="1" applyAlignment="1">
      <alignment wrapText="1"/>
    </xf>
    <xf numFmtId="0" fontId="6" fillId="2" borderId="7" xfId="0" applyFont="1" applyFill="1" applyBorder="1" applyAlignment="1">
      <alignment horizontal="left" indent="1"/>
    </xf>
    <xf numFmtId="0" fontId="6" fillId="2" borderId="3" xfId="0" applyFont="1" applyFill="1" applyBorder="1" applyAlignment="1">
      <alignment horizontal="left" indent="2"/>
    </xf>
    <xf numFmtId="0" fontId="36" fillId="2" borderId="4" xfId="0" applyFont="1" applyFill="1" applyBorder="1" applyAlignment="1">
      <alignment horizontal="left" indent="2"/>
    </xf>
    <xf numFmtId="0" fontId="0" fillId="0" borderId="8" xfId="0" applyFont="1" applyBorder="1" applyAlignment="1">
      <alignment wrapText="1"/>
    </xf>
    <xf numFmtId="0" fontId="0" fillId="0" borderId="9" xfId="0" applyFont="1" applyBorder="1"/>
    <xf numFmtId="0" fontId="17" fillId="9" borderId="56" xfId="0" applyFont="1" applyFill="1" applyBorder="1" applyAlignment="1" applyProtection="1">
      <alignment horizontal="left" vertical="top" indent="2"/>
      <protection locked="0"/>
    </xf>
    <xf numFmtId="0" fontId="17" fillId="9" borderId="57" xfId="0" applyFont="1" applyFill="1" applyBorder="1" applyAlignment="1" applyProtection="1">
      <alignment horizontal="left" vertical="top" indent="2"/>
      <protection locked="0"/>
    </xf>
    <xf numFmtId="0" fontId="17" fillId="9" borderId="58" xfId="0" applyFont="1" applyFill="1" applyBorder="1" applyAlignment="1" applyProtection="1">
      <alignment horizontal="left" vertical="top" indent="2"/>
      <protection locked="0"/>
    </xf>
    <xf numFmtId="165" fontId="0" fillId="8" borderId="6" xfId="0" applyNumberFormat="1" applyFont="1" applyFill="1" applyBorder="1" applyProtection="1">
      <protection locked="0"/>
    </xf>
    <xf numFmtId="167" fontId="0" fillId="8" borderId="6" xfId="1" applyNumberFormat="1" applyFont="1" applyFill="1" applyBorder="1" applyProtection="1">
      <protection locked="0"/>
    </xf>
    <xf numFmtId="0" fontId="26" fillId="6" borderId="15" xfId="0" applyFont="1" applyFill="1" applyBorder="1" applyAlignment="1" applyProtection="1">
      <alignment horizontal="left" vertical="center" indent="2"/>
      <protection locked="0"/>
    </xf>
    <xf numFmtId="0" fontId="34" fillId="6" borderId="36" xfId="0" applyFont="1" applyFill="1" applyBorder="1" applyAlignment="1" applyProtection="1">
      <alignment horizontal="left" vertical="center" indent="1"/>
      <protection locked="0"/>
    </xf>
    <xf numFmtId="0" fontId="32" fillId="6" borderId="36" xfId="0" applyFont="1" applyFill="1" applyBorder="1" applyAlignment="1" applyProtection="1">
      <alignment horizontal="left" vertical="center" indent="3"/>
      <protection locked="0"/>
    </xf>
    <xf numFmtId="0" fontId="0" fillId="0" borderId="69" xfId="0" applyFont="1" applyBorder="1"/>
  </cellXfs>
  <cellStyles count="2">
    <cellStyle name="Currency" xfId="1" builtinId="4"/>
    <cellStyle name="Normal" xfId="0" builtinId="0"/>
  </cellStyles>
  <dxfs count="19">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dxf>
    <dxf>
      <font>
        <color rgb="FF9C0006"/>
      </font>
    </dxf>
    <dxf>
      <font>
        <color rgb="FF00B050"/>
      </font>
    </dxf>
    <dxf>
      <font>
        <color rgb="FF9C0006"/>
      </font>
    </dxf>
    <dxf>
      <font>
        <color rgb="FF00B050"/>
      </font>
    </dxf>
    <dxf>
      <font>
        <color rgb="FF9C0006"/>
      </font>
    </dxf>
    <dxf>
      <font>
        <b val="0"/>
        <i/>
        <color rgb="FF9C0006"/>
      </font>
    </dxf>
    <dxf>
      <font>
        <b val="0"/>
        <i/>
        <color rgb="FF00B050"/>
      </font>
      <fill>
        <patternFill>
          <bgColor rgb="FFDBDBDD"/>
        </patternFill>
      </fill>
    </dxf>
    <dxf>
      <fill>
        <patternFill patternType="none">
          <bgColor auto="1"/>
        </patternFill>
      </fill>
    </dxf>
    <dxf>
      <font>
        <b/>
        <i val="0"/>
        <color rgb="FF00B050"/>
      </font>
      <fill>
        <patternFill>
          <bgColor rgb="FFDBDBDD"/>
        </patternFill>
      </fill>
    </dxf>
    <dxf>
      <font>
        <b/>
        <i val="0"/>
        <color rgb="FF9C0006"/>
      </font>
    </dxf>
    <dxf>
      <font>
        <color rgb="FF9C0006"/>
      </font>
    </dxf>
    <dxf>
      <font>
        <color rgb="FF9C0006"/>
      </font>
    </dxf>
    <dxf>
      <font>
        <color rgb="FF9C0006"/>
      </font>
    </dxf>
    <dxf>
      <font>
        <color rgb="FF9C0006"/>
      </font>
    </dxf>
  </dxfs>
  <tableStyles count="0" defaultTableStyle="TableStyleMedium9"/>
  <colors>
    <mruColors>
      <color rgb="FF7A003C"/>
      <color rgb="FFFFD100"/>
      <color rgb="FF5E6A71"/>
      <color rgb="FF8BD3E6"/>
      <color rgb="FFD2D755"/>
      <color rgb="FFDBDBDD"/>
      <color rgb="FFEFEFEF"/>
      <color rgb="FFF05C2C"/>
      <color rgb="FFE9438B"/>
      <color rgb="FF8FC4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rgbClr val="990033"/>
                </a:solidFill>
                <a:latin typeface="+mn-lt"/>
                <a:ea typeface="+mn-ea"/>
                <a:cs typeface="+mn-cs"/>
              </a:defRPr>
            </a:pPr>
            <a:r>
              <a:rPr lang="en-US" sz="2400" b="1">
                <a:solidFill>
                  <a:srgbClr val="990033"/>
                </a:solidFill>
              </a:rPr>
              <a:t>BUDGETING PLAN </a:t>
            </a:r>
          </a:p>
        </c:rich>
      </c:tx>
      <c:overlay val="0"/>
      <c:spPr>
        <a:noFill/>
        <a:ln>
          <a:noFill/>
        </a:ln>
        <a:effectLst/>
      </c:spPr>
    </c:title>
    <c:autoTitleDeleted val="0"/>
    <c:plotArea>
      <c:layout>
        <c:manualLayout>
          <c:layoutTarget val="inner"/>
          <c:xMode val="edge"/>
          <c:yMode val="edge"/>
          <c:x val="0.11004929009858019"/>
          <c:y val="0.24061236521807486"/>
          <c:w val="0.80713962427924857"/>
          <c:h val="0.57983754110603047"/>
        </c:manualLayout>
      </c:layout>
      <c:barChart>
        <c:barDir val="col"/>
        <c:grouping val="clustered"/>
        <c:varyColors val="0"/>
        <c:ser>
          <c:idx val="0"/>
          <c:order val="0"/>
          <c:tx>
            <c:strRef>
              <c:f>'Step 3 - Final Budgeting Plan'!$A$6</c:f>
              <c:strCache>
                <c:ptCount val="1"/>
                <c:pt idx="0">
                  <c:v>TOTAL INCOME</c:v>
                </c:pt>
              </c:strCache>
            </c:strRef>
          </c:tx>
          <c:spPr>
            <a:solidFill>
              <a:srgbClr val="00B050"/>
            </a:solidFill>
            <a:ln>
              <a:noFill/>
            </a:ln>
            <a:effectLst>
              <a:outerShdw blurRad="50800" dist="38100" dir="8100000" algn="tr" rotWithShape="0">
                <a:srgbClr val="990033">
                  <a:alpha val="40000"/>
                </a:srgbClr>
              </a:outerShdw>
              <a:softEdge rad="31750"/>
            </a:effectLst>
          </c:spPr>
          <c:invertIfNegative val="1"/>
          <c:dLbls>
            <c:dLbl>
              <c:idx val="0"/>
              <c:spPr>
                <a:solidFill>
                  <a:srgbClr val="5E6A71"/>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bg1"/>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AA81-EF40-B706-EF1CE2755BE7}"/>
                </c:ext>
              </c:extLst>
            </c:dLbl>
            <c:spPr>
              <a:solidFill>
                <a:srgbClr val="5E6A71"/>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3 - Final Budgeting Plan'!$C$6</c:f>
              <c:numCache>
                <c:formatCode>_-"$"* #,##0_-;\-"$"* #,##0_-;_-"$"* "-"??_-;_-@_-</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0000"/>
                  </a:solidFill>
                  <a:ln>
                    <a:noFill/>
                  </a:ln>
                  <a:effectLst>
                    <a:outerShdw blurRad="50800" dist="38100" dir="8100000" algn="tr" rotWithShape="0">
                      <a:srgbClr val="990033">
                        <a:alpha val="40000"/>
                      </a:srgbClr>
                    </a:outerShdw>
                    <a:softEdge rad="31750"/>
                  </a:effectLst>
                </c14:spPr>
              </c14:invertSolidFillFmt>
            </c:ext>
            <c:ext xmlns:c16="http://schemas.microsoft.com/office/drawing/2014/chart" uri="{C3380CC4-5D6E-409C-BE32-E72D297353CC}">
              <c16:uniqueId val="{00000002-AA81-EF40-B706-EF1CE2755BE7}"/>
            </c:ext>
          </c:extLst>
        </c:ser>
        <c:ser>
          <c:idx val="1"/>
          <c:order val="1"/>
          <c:tx>
            <c:strRef>
              <c:f>'Step 3 - Final Budgeting Plan'!$A$17</c:f>
              <c:strCache>
                <c:ptCount val="1"/>
                <c:pt idx="0">
                  <c:v>TOTAL EXPENSES</c:v>
                </c:pt>
              </c:strCache>
            </c:strRef>
          </c:tx>
          <c:spPr>
            <a:solidFill>
              <a:srgbClr val="FFFF00"/>
            </a:solidFill>
            <a:ln>
              <a:noFill/>
            </a:ln>
            <a:effectLst>
              <a:outerShdw blurRad="50800" dist="38100" dir="8100000" algn="tr" rotWithShape="0">
                <a:srgbClr val="990033">
                  <a:alpha val="40000"/>
                </a:srgbClr>
              </a:outerShdw>
              <a:softEdge rad="31750"/>
            </a:effectLst>
          </c:spPr>
          <c:invertIfNegative val="0"/>
          <c:dLbls>
            <c:dLbl>
              <c:idx val="0"/>
              <c:spPr>
                <a:solidFill>
                  <a:srgbClr val="5E6A71"/>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bg1"/>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8C1-F647-9C04-5509E0FCDC98}"/>
                </c:ext>
              </c:extLst>
            </c:dLbl>
            <c:spPr>
              <a:solidFill>
                <a:srgbClr val="5E6A71"/>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3 - Final Budgeting Plan'!$C$17</c:f>
              <c:numCache>
                <c:formatCode>_-"$"* #,##0_-;\-"$"* #,##0_-;_-"$"* "-"??_-;_-@_-</c:formatCode>
                <c:ptCount val="1"/>
                <c:pt idx="0">
                  <c:v>0</c:v>
                </c:pt>
              </c:numCache>
            </c:numRef>
          </c:val>
          <c:extLst>
            <c:ext xmlns:c16="http://schemas.microsoft.com/office/drawing/2014/chart" uri="{C3380CC4-5D6E-409C-BE32-E72D297353CC}">
              <c16:uniqueId val="{00000003-AA81-EF40-B706-EF1CE2755BE7}"/>
            </c:ext>
          </c:extLst>
        </c:ser>
        <c:ser>
          <c:idx val="2"/>
          <c:order val="2"/>
          <c:tx>
            <c:strRef>
              <c:f>'Step 3 - Final Budgeting Plan'!$A$20</c:f>
              <c:strCache>
                <c:ptCount val="1"/>
                <c:pt idx="0">
                  <c:v>SURPLUS</c:v>
                </c:pt>
              </c:strCache>
            </c:strRef>
          </c:tx>
          <c:spPr>
            <a:solidFill>
              <a:srgbClr val="00B050"/>
            </a:solidFill>
            <a:ln>
              <a:noFill/>
            </a:ln>
            <a:effectLst>
              <a:outerShdw blurRad="50800" dist="38100" dir="8100000" algn="tr" rotWithShape="0">
                <a:srgbClr val="990033">
                  <a:alpha val="40000"/>
                </a:srgbClr>
              </a:outerShdw>
              <a:softEdge rad="31750"/>
            </a:effectLst>
          </c:spPr>
          <c:invertIfNegative val="1"/>
          <c:dLbls>
            <c:dLbl>
              <c:idx val="0"/>
              <c:spPr>
                <a:solidFill>
                  <a:srgbClr val="5E6A71"/>
                </a:solid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bg1"/>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78C1-F647-9C04-5509E0FCDC98}"/>
                </c:ext>
              </c:extLst>
            </c:dLbl>
            <c:spPr>
              <a:solidFill>
                <a:srgbClr val="5E6A71"/>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3 - Final Budgeting Plan'!$C$20</c:f>
              <c:numCache>
                <c:formatCode>_-"$"* #,##0_-;\-"$"* #,##0_-;_-"$"* "-"??_-;_-@_-</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0000"/>
                  </a:solidFill>
                  <a:ln>
                    <a:noFill/>
                  </a:ln>
                  <a:effectLst>
                    <a:outerShdw blurRad="50800" dist="38100" dir="8100000" algn="tr" rotWithShape="0">
                      <a:srgbClr val="990033">
                        <a:alpha val="40000"/>
                      </a:srgbClr>
                    </a:outerShdw>
                    <a:softEdge rad="31750"/>
                  </a:effectLst>
                </c14:spPr>
              </c14:invertSolidFillFmt>
            </c:ext>
            <c:ext xmlns:c16="http://schemas.microsoft.com/office/drawing/2014/chart" uri="{C3380CC4-5D6E-409C-BE32-E72D297353CC}">
              <c16:uniqueId val="{00000004-AA81-EF40-B706-EF1CE2755BE7}"/>
            </c:ext>
          </c:extLst>
        </c:ser>
        <c:dLbls>
          <c:dLblPos val="outEnd"/>
          <c:showLegendKey val="0"/>
          <c:showVal val="1"/>
          <c:showCatName val="0"/>
          <c:showSerName val="0"/>
          <c:showPercent val="0"/>
          <c:showBubbleSize val="0"/>
        </c:dLbls>
        <c:gapWidth val="125"/>
        <c:overlap val="-10"/>
        <c:axId val="1775847504"/>
        <c:axId val="1775849136"/>
      </c:barChart>
      <c:catAx>
        <c:axId val="1775847504"/>
        <c:scaling>
          <c:orientation val="minMax"/>
        </c:scaling>
        <c:delete val="0"/>
        <c:axPos val="b"/>
        <c:numFmt formatCode="General" sourceLinked="1"/>
        <c:majorTickMark val="none"/>
        <c:minorTickMark val="none"/>
        <c:tickLblPos val="low"/>
        <c:spPr>
          <a:noFill/>
          <a:ln w="9525" cap="flat" cmpd="sng" algn="ctr">
            <a:solidFill>
              <a:srgbClr val="990033"/>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5849136"/>
        <c:crosses val="autoZero"/>
        <c:auto val="1"/>
        <c:lblAlgn val="ctr"/>
        <c:lblOffset val="100"/>
        <c:noMultiLvlLbl val="0"/>
      </c:catAx>
      <c:valAx>
        <c:axId val="1775849136"/>
        <c:scaling>
          <c:orientation val="minMax"/>
        </c:scaling>
        <c:delete val="0"/>
        <c:axPos val="l"/>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rgbClr val="990033"/>
                </a:solidFill>
                <a:latin typeface="+mn-lt"/>
                <a:ea typeface="+mn-ea"/>
                <a:cs typeface="+mn-cs"/>
              </a:defRPr>
            </a:pPr>
            <a:endParaRPr lang="en-US"/>
          </a:p>
        </c:txPr>
        <c:crossAx val="17758475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2D755">
        <a:alpha val="50000"/>
      </a:srgbClr>
    </a:solidFill>
    <a:ln w="38100"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rgbClr val="990033"/>
                </a:solidFill>
                <a:latin typeface="+mn-lt"/>
                <a:ea typeface="+mn-ea"/>
                <a:cs typeface="+mn-cs"/>
              </a:defRPr>
            </a:pPr>
            <a:r>
              <a:rPr lang="en-US" sz="2400" b="1">
                <a:solidFill>
                  <a:srgbClr val="990033"/>
                </a:solidFill>
              </a:rPr>
              <a:t>LIVING EXPENSES</a:t>
            </a:r>
          </a:p>
        </c:rich>
      </c:tx>
      <c:layout>
        <c:manualLayout>
          <c:xMode val="edge"/>
          <c:yMode val="edge"/>
          <c:x val="0.17036220472440944"/>
          <c:y val="2.6958719460825609E-2"/>
        </c:manualLayout>
      </c:layout>
      <c:overlay val="0"/>
      <c:spPr>
        <a:noFill/>
        <a:ln>
          <a:noFill/>
        </a:ln>
        <a:effectLst/>
      </c:spPr>
      <c:txPr>
        <a:bodyPr rot="0" spcFirstLastPara="1" vertOverflow="ellipsis" vert="horz" wrap="square" anchor="ctr" anchorCtr="1"/>
        <a:lstStyle/>
        <a:p>
          <a:pPr>
            <a:defRPr sz="2400" b="1" i="0" u="none" strike="noStrike" kern="1200" spc="0" baseline="0">
              <a:solidFill>
                <a:srgbClr val="990033"/>
              </a:solidFill>
              <a:latin typeface="+mn-lt"/>
              <a:ea typeface="+mn-ea"/>
              <a:cs typeface="+mn-cs"/>
            </a:defRPr>
          </a:pPr>
          <a:endParaRPr lang="en-US"/>
        </a:p>
      </c:txPr>
    </c:title>
    <c:autoTitleDeleted val="0"/>
    <c:plotArea>
      <c:layout>
        <c:manualLayout>
          <c:layoutTarget val="inner"/>
          <c:xMode val="edge"/>
          <c:yMode val="edge"/>
          <c:x val="7.5585272943619261E-2"/>
          <c:y val="0.21784848978864799"/>
          <c:w val="0.43840220834464655"/>
          <c:h val="0.73631258930471533"/>
        </c:manualLayout>
      </c:layout>
      <c:pieChart>
        <c:varyColors val="1"/>
        <c:ser>
          <c:idx val="0"/>
          <c:order val="0"/>
          <c:spPr>
            <a:ln>
              <a:noFill/>
            </a:ln>
          </c:spPr>
          <c:dPt>
            <c:idx val="0"/>
            <c:bubble3D val="0"/>
            <c:spPr>
              <a:solidFill>
                <a:srgbClr val="F49E91"/>
              </a:solidFill>
              <a:ln w="19050">
                <a:noFill/>
              </a:ln>
              <a:effectLst/>
            </c:spPr>
            <c:extLst>
              <c:ext xmlns:c16="http://schemas.microsoft.com/office/drawing/2014/chart" uri="{C3380CC4-5D6E-409C-BE32-E72D297353CC}">
                <c16:uniqueId val="{00000001-3DB9-C045-8E38-11A113848AE0}"/>
              </c:ext>
            </c:extLst>
          </c:dPt>
          <c:dPt>
            <c:idx val="1"/>
            <c:bubble3D val="0"/>
            <c:spPr>
              <a:solidFill>
                <a:srgbClr val="6CC5A9"/>
              </a:solidFill>
              <a:ln w="19050">
                <a:noFill/>
              </a:ln>
              <a:effectLst/>
            </c:spPr>
            <c:extLst>
              <c:ext xmlns:c16="http://schemas.microsoft.com/office/drawing/2014/chart" uri="{C3380CC4-5D6E-409C-BE32-E72D297353CC}">
                <c16:uniqueId val="{00000003-3DB9-C045-8E38-11A113848AE0}"/>
              </c:ext>
            </c:extLst>
          </c:dPt>
          <c:dPt>
            <c:idx val="2"/>
            <c:bubble3D val="0"/>
            <c:spPr>
              <a:solidFill>
                <a:srgbClr val="E0EACE"/>
              </a:solidFill>
              <a:ln w="19050">
                <a:noFill/>
              </a:ln>
              <a:effectLst/>
            </c:spPr>
            <c:extLst>
              <c:ext xmlns:c16="http://schemas.microsoft.com/office/drawing/2014/chart" uri="{C3380CC4-5D6E-409C-BE32-E72D297353CC}">
                <c16:uniqueId val="{00000005-3DB9-C045-8E38-11A113848AE0}"/>
              </c:ext>
            </c:extLst>
          </c:dPt>
          <c:dPt>
            <c:idx val="3"/>
            <c:bubble3D val="0"/>
            <c:spPr>
              <a:solidFill>
                <a:srgbClr val="8FC438"/>
              </a:solidFill>
              <a:ln w="19050">
                <a:noFill/>
              </a:ln>
              <a:effectLst/>
            </c:spPr>
            <c:extLst>
              <c:ext xmlns:c16="http://schemas.microsoft.com/office/drawing/2014/chart" uri="{C3380CC4-5D6E-409C-BE32-E72D297353CC}">
                <c16:uniqueId val="{00000007-3DB9-C045-8E38-11A113848AE0}"/>
              </c:ext>
            </c:extLst>
          </c:dPt>
          <c:dPt>
            <c:idx val="4"/>
            <c:bubble3D val="0"/>
            <c:spPr>
              <a:solidFill>
                <a:srgbClr val="E9438B"/>
              </a:solidFill>
              <a:ln w="19050">
                <a:noFill/>
              </a:ln>
              <a:effectLst/>
            </c:spPr>
            <c:extLst>
              <c:ext xmlns:c16="http://schemas.microsoft.com/office/drawing/2014/chart" uri="{C3380CC4-5D6E-409C-BE32-E72D297353CC}">
                <c16:uniqueId val="{00000009-3DB9-C045-8E38-11A113848AE0}"/>
              </c:ext>
            </c:extLst>
          </c:dPt>
          <c:dPt>
            <c:idx val="5"/>
            <c:bubble3D val="0"/>
            <c:spPr>
              <a:solidFill>
                <a:srgbClr val="F05C2C"/>
              </a:solidFill>
              <a:ln w="19050">
                <a:noFill/>
              </a:ln>
              <a:effectLst/>
            </c:spPr>
            <c:extLst>
              <c:ext xmlns:c16="http://schemas.microsoft.com/office/drawing/2014/chart" uri="{C3380CC4-5D6E-409C-BE32-E72D297353CC}">
                <c16:uniqueId val="{0000000B-3DB9-C045-8E38-11A113848AE0}"/>
              </c:ext>
            </c:extLst>
          </c:dPt>
          <c:dPt>
            <c:idx val="6"/>
            <c:bubble3D val="0"/>
            <c:spPr>
              <a:solidFill>
                <a:srgbClr val="497091"/>
              </a:solidFill>
              <a:ln w="19050">
                <a:noFill/>
              </a:ln>
              <a:effectLst/>
            </c:spPr>
            <c:extLst>
              <c:ext xmlns:c16="http://schemas.microsoft.com/office/drawing/2014/chart" uri="{C3380CC4-5D6E-409C-BE32-E72D297353CC}">
                <c16:uniqueId val="{0000000D-3DB9-C045-8E38-11A113848AE0}"/>
              </c:ext>
            </c:extLst>
          </c:dPt>
          <c:dLbls>
            <c:numFmt formatCode="#,##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en-US"/>
              </a:p>
            </c:txPr>
            <c:dLblPos val="bestFit"/>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'Step 3 - Final Budgeting Plan'!$A$10:$A$16</c:f>
              <c:strCache>
                <c:ptCount val="7"/>
                <c:pt idx="0">
                  <c:v>Education Expenses</c:v>
                </c:pt>
                <c:pt idx="1">
                  <c:v>Housing</c:v>
                </c:pt>
                <c:pt idx="2">
                  <c:v>Food</c:v>
                </c:pt>
                <c:pt idx="3">
                  <c:v>Transportation</c:v>
                </c:pt>
                <c:pt idx="4">
                  <c:v>Personal living</c:v>
                </c:pt>
                <c:pt idx="5">
                  <c:v>Health</c:v>
                </c:pt>
                <c:pt idx="6">
                  <c:v>Goals</c:v>
                </c:pt>
              </c:strCache>
            </c:strRef>
          </c:cat>
          <c:val>
            <c:numRef>
              <c:f>'Step 3 - Final Budgeting Plan'!$C$10:$C$16</c:f>
              <c:numCache>
                <c:formatCode>_-"$"* #,##0_-;\-"$"* #,##0_-;_-"$"*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50F-E64A-B687-C59831F525EF}"/>
            </c:ext>
          </c:extLst>
        </c:ser>
        <c:dLbls>
          <c:showLegendKey val="0"/>
          <c:showVal val="0"/>
          <c:showCatName val="0"/>
          <c:showSerName val="0"/>
          <c:showPercent val="0"/>
          <c:showBubbleSize val="0"/>
          <c:showLeaderLines val="0"/>
        </c:dLbls>
        <c:firstSliceAng val="0"/>
      </c:pieChart>
      <c:spPr>
        <a:noFill/>
        <a:ln>
          <a:noFill/>
        </a:ln>
        <a:effectLst/>
      </c:spPr>
    </c:plotArea>
    <c:legend>
      <c:legendPos val="tr"/>
      <c:layout>
        <c:manualLayout>
          <c:xMode val="edge"/>
          <c:yMode val="edge"/>
          <c:x val="0.52595467891578096"/>
          <c:y val="0.20840481393726587"/>
          <c:w val="0.45324245486811288"/>
          <c:h val="0.73018277065672543"/>
        </c:manualLayout>
      </c:layout>
      <c:overlay val="0"/>
      <c:spPr>
        <a:noFill/>
        <a:ln>
          <a:noFill/>
        </a:ln>
        <a:effectLst/>
      </c:spPr>
      <c:txPr>
        <a:bodyPr rot="0" spcFirstLastPara="1" vertOverflow="ellipsis" vert="horz" wrap="square" anchor="ctr" anchorCtr="1"/>
        <a:lstStyle/>
        <a:p>
          <a:pPr>
            <a:defRPr sz="1800" b="0" i="0" u="none" strike="noStrike" kern="1200" baseline="0">
              <a:solidFill>
                <a:srgbClr val="990033"/>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2D755">
        <a:alpha val="50000"/>
      </a:srgbClr>
    </a:solidFill>
    <a:ln w="38100"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rgbClr val="990033"/>
                </a:solidFill>
                <a:latin typeface="+mn-lt"/>
                <a:ea typeface="+mn-ea"/>
                <a:cs typeface="+mn-cs"/>
              </a:defRPr>
            </a:pPr>
            <a:r>
              <a:rPr lang="en-US" sz="2000" b="1">
                <a:solidFill>
                  <a:srgbClr val="990033"/>
                </a:solidFill>
              </a:rPr>
              <a:t>TOTAL INCOME </a:t>
            </a:r>
          </a:p>
        </c:rich>
      </c:tx>
      <c:layout>
        <c:manualLayout>
          <c:xMode val="edge"/>
          <c:yMode val="edge"/>
          <c:x val="0.18198321896659322"/>
          <c:y val="4.5820009823805921E-2"/>
        </c:manualLayout>
      </c:layout>
      <c:overlay val="0"/>
      <c:spPr>
        <a:noFill/>
        <a:ln>
          <a:noFill/>
        </a:ln>
        <a:effectLst/>
      </c:spPr>
    </c:title>
    <c:autoTitleDeleted val="0"/>
    <c:plotArea>
      <c:layout>
        <c:manualLayout>
          <c:layoutTarget val="inner"/>
          <c:xMode val="edge"/>
          <c:yMode val="edge"/>
          <c:x val="7.327014746839268E-2"/>
          <c:y val="0.15780110819480897"/>
          <c:w val="0.73260527700967271"/>
          <c:h val="0.80959541224339227"/>
        </c:manualLayout>
      </c:layout>
      <c:barChart>
        <c:barDir val="bar"/>
        <c:grouping val="clustered"/>
        <c:varyColors val="0"/>
        <c:ser>
          <c:idx val="0"/>
          <c:order val="0"/>
          <c:tx>
            <c:strRef>
              <c:f>'Step 1 - Income'!$A$10</c:f>
              <c:strCache>
                <c:ptCount val="1"/>
                <c:pt idx="0">
                  <c:v>SURPLUS FROM OSAP</c:v>
                </c:pt>
              </c:strCache>
            </c:strRef>
          </c:tx>
          <c:spPr>
            <a:solidFill>
              <a:schemeClr val="accent1"/>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62115040001880684"/>
                      <c:h val="0.16085655274667285"/>
                    </c:manualLayout>
                  </c15:layout>
                </c:ext>
                <c:ext xmlns:c16="http://schemas.microsoft.com/office/drawing/2014/chart" uri="{C3380CC4-5D6E-409C-BE32-E72D297353CC}">
                  <c16:uniqueId val="{00000000-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'Step 1 - Income'!$A$14:$A$23</c:f>
              <c:strCache>
                <c:ptCount val="10"/>
                <c:pt idx="0">
                  <c:v>Scholarships</c:v>
                </c:pt>
                <c:pt idx="1">
                  <c:v>Part-time work </c:v>
                </c:pt>
                <c:pt idx="2">
                  <c:v>RESP</c:v>
                </c:pt>
                <c:pt idx="3">
                  <c:v>Personal savings</c:v>
                </c:pt>
                <c:pt idx="4">
                  <c:v>Family Contributions</c:v>
                </c:pt>
                <c:pt idx="5">
                  <c:v>Gifts of money</c:v>
                </c:pt>
                <c:pt idx="6">
                  <c:v>Income Tax Refund</c:v>
                </c:pt>
                <c:pt idx="7">
                  <c:v>Government Sources</c:v>
                </c:pt>
                <c:pt idx="8">
                  <c:v>Others</c:v>
                </c:pt>
                <c:pt idx="9">
                  <c:v>INCOME:</c:v>
                </c:pt>
              </c:strCache>
            </c:strRef>
          </c:cat>
          <c:val>
            <c:numRef>
              <c:f>'Step 1 - Income'!$B$10</c:f>
              <c:numCache>
                <c:formatCode>_-"$"* #,##0_-;\-"$"* #,##0_-;_-"$"* "-"??_-;_-@_-</c:formatCode>
                <c:ptCount val="1"/>
                <c:pt idx="0">
                  <c:v>0</c:v>
                </c:pt>
              </c:numCache>
            </c:numRef>
          </c:val>
          <c:extLst>
            <c:ext xmlns:c16="http://schemas.microsoft.com/office/drawing/2014/chart" uri="{C3380CC4-5D6E-409C-BE32-E72D297353CC}">
              <c16:uniqueId val="{00000001-E82D-CA4E-B587-5166930E8749}"/>
            </c:ext>
          </c:extLst>
        </c:ser>
        <c:ser>
          <c:idx val="1"/>
          <c:order val="1"/>
          <c:tx>
            <c:strRef>
              <c:f>'Step 1 - Income'!$A$14</c:f>
              <c:strCache>
                <c:ptCount val="1"/>
                <c:pt idx="0">
                  <c:v>Scholarships</c:v>
                </c:pt>
              </c:strCache>
            </c:strRef>
          </c:tx>
          <c:spPr>
            <a:solidFill>
              <a:schemeClr val="accent2"/>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7606458858490475"/>
                      <c:h val="0.1106638264902563"/>
                    </c:manualLayout>
                  </c15:layout>
                </c:ext>
                <c:ext xmlns:c16="http://schemas.microsoft.com/office/drawing/2014/chart" uri="{C3380CC4-5D6E-409C-BE32-E72D297353CC}">
                  <c16:uniqueId val="{00000002-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'Step 1 - Income'!$A$14:$A$23</c:f>
              <c:strCache>
                <c:ptCount val="10"/>
                <c:pt idx="0">
                  <c:v>Scholarships</c:v>
                </c:pt>
                <c:pt idx="1">
                  <c:v>Part-time work </c:v>
                </c:pt>
                <c:pt idx="2">
                  <c:v>RESP</c:v>
                </c:pt>
                <c:pt idx="3">
                  <c:v>Personal savings</c:v>
                </c:pt>
                <c:pt idx="4">
                  <c:v>Family Contributions</c:v>
                </c:pt>
                <c:pt idx="5">
                  <c:v>Gifts of money</c:v>
                </c:pt>
                <c:pt idx="6">
                  <c:v>Income Tax Refund</c:v>
                </c:pt>
                <c:pt idx="7">
                  <c:v>Government Sources</c:v>
                </c:pt>
                <c:pt idx="8">
                  <c:v>Others</c:v>
                </c:pt>
                <c:pt idx="9">
                  <c:v>INCOME:</c:v>
                </c:pt>
              </c:strCache>
            </c:strRef>
          </c:cat>
          <c:val>
            <c:numRef>
              <c:f>'Step 1 - Income'!$C$14</c:f>
              <c:numCache>
                <c:formatCode>_-"$"* #,##0_-;\-"$"* #,##0_-;_-"$"* "-"??_-;_-@_-</c:formatCode>
                <c:ptCount val="1"/>
                <c:pt idx="0">
                  <c:v>0</c:v>
                </c:pt>
              </c:numCache>
            </c:numRef>
          </c:val>
          <c:extLst>
            <c:ext xmlns:c16="http://schemas.microsoft.com/office/drawing/2014/chart" uri="{C3380CC4-5D6E-409C-BE32-E72D297353CC}">
              <c16:uniqueId val="{00000003-E82D-CA4E-B587-5166930E8749}"/>
            </c:ext>
          </c:extLst>
        </c:ser>
        <c:ser>
          <c:idx val="2"/>
          <c:order val="2"/>
          <c:tx>
            <c:strRef>
              <c:f>'Step 1 - Income'!$A$15</c:f>
              <c:strCache>
                <c:ptCount val="1"/>
                <c:pt idx="0">
                  <c:v>Part-time work </c:v>
                </c:pt>
              </c:strCache>
            </c:strRef>
          </c:tx>
          <c:spPr>
            <a:solidFill>
              <a:schemeClr val="accent3"/>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6385084486408334"/>
                      <c:h val="0.1106638264902563"/>
                    </c:manualLayout>
                  </c15:layout>
                </c:ext>
                <c:ext xmlns:c16="http://schemas.microsoft.com/office/drawing/2014/chart" uri="{C3380CC4-5D6E-409C-BE32-E72D297353CC}">
                  <c16:uniqueId val="{00000004-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'Step 1 - Income'!$A$14:$A$23</c:f>
              <c:strCache>
                <c:ptCount val="10"/>
                <c:pt idx="0">
                  <c:v>Scholarships</c:v>
                </c:pt>
                <c:pt idx="1">
                  <c:v>Part-time work </c:v>
                </c:pt>
                <c:pt idx="2">
                  <c:v>RESP</c:v>
                </c:pt>
                <c:pt idx="3">
                  <c:v>Personal savings</c:v>
                </c:pt>
                <c:pt idx="4">
                  <c:v>Family Contributions</c:v>
                </c:pt>
                <c:pt idx="5">
                  <c:v>Gifts of money</c:v>
                </c:pt>
                <c:pt idx="6">
                  <c:v>Income Tax Refund</c:v>
                </c:pt>
                <c:pt idx="7">
                  <c:v>Government Sources</c:v>
                </c:pt>
                <c:pt idx="8">
                  <c:v>Others</c:v>
                </c:pt>
                <c:pt idx="9">
                  <c:v>INCOME:</c:v>
                </c:pt>
              </c:strCache>
            </c:strRef>
          </c:cat>
          <c:val>
            <c:numRef>
              <c:f>'Step 1 - Income'!$C$15</c:f>
              <c:numCache>
                <c:formatCode>_-"$"* #,##0_-;\-"$"* #,##0_-;_-"$"* "-"??_-;_-@_-</c:formatCode>
                <c:ptCount val="1"/>
                <c:pt idx="0">
                  <c:v>0</c:v>
                </c:pt>
              </c:numCache>
            </c:numRef>
          </c:val>
          <c:extLst>
            <c:ext xmlns:c16="http://schemas.microsoft.com/office/drawing/2014/chart" uri="{C3380CC4-5D6E-409C-BE32-E72D297353CC}">
              <c16:uniqueId val="{00000005-E82D-CA4E-B587-5166930E8749}"/>
            </c:ext>
          </c:extLst>
        </c:ser>
        <c:ser>
          <c:idx val="3"/>
          <c:order val="3"/>
          <c:tx>
            <c:strRef>
              <c:f>'Step 1 - Income'!$A$16</c:f>
              <c:strCache>
                <c:ptCount val="1"/>
                <c:pt idx="0">
                  <c:v>RESP</c:v>
                </c:pt>
              </c:strCache>
            </c:strRef>
          </c:tx>
          <c:spPr>
            <a:solidFill>
              <a:schemeClr val="accent4"/>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1 - Income'!$C$16</c:f>
              <c:numCache>
                <c:formatCode>_-"$"* #,##0_-;\-"$"* #,##0_-;_-"$"* "-"??_-;_-@_-</c:formatCode>
                <c:ptCount val="1"/>
                <c:pt idx="0">
                  <c:v>0</c:v>
                </c:pt>
              </c:numCache>
            </c:numRef>
          </c:val>
          <c:extLst>
            <c:ext xmlns:c16="http://schemas.microsoft.com/office/drawing/2014/chart" uri="{C3380CC4-5D6E-409C-BE32-E72D297353CC}">
              <c16:uniqueId val="{00000007-E82D-CA4E-B587-5166930E8749}"/>
            </c:ext>
          </c:extLst>
        </c:ser>
        <c:ser>
          <c:idx val="4"/>
          <c:order val="4"/>
          <c:tx>
            <c:strRef>
              <c:f>'Step 1 - Income'!$A$17</c:f>
              <c:strCache>
                <c:ptCount val="1"/>
                <c:pt idx="0">
                  <c:v>Personal savings</c:v>
                </c:pt>
              </c:strCache>
            </c:strRef>
          </c:tx>
          <c:spPr>
            <a:solidFill>
              <a:schemeClr val="accent5"/>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52638521271468885"/>
                      <c:h val="0.1106638264902563"/>
                    </c:manualLayout>
                  </c15:layout>
                </c:ext>
                <c:ext xmlns:c16="http://schemas.microsoft.com/office/drawing/2014/chart" uri="{C3380CC4-5D6E-409C-BE32-E72D297353CC}">
                  <c16:uniqueId val="{00000008-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1 - Income'!$C$17</c:f>
              <c:numCache>
                <c:formatCode>_-"$"* #,##0_-;\-"$"* #,##0_-;_-"$"* "-"??_-;_-@_-</c:formatCode>
                <c:ptCount val="1"/>
                <c:pt idx="0">
                  <c:v>0</c:v>
                </c:pt>
              </c:numCache>
            </c:numRef>
          </c:val>
          <c:extLst>
            <c:ext xmlns:c16="http://schemas.microsoft.com/office/drawing/2014/chart" uri="{C3380CC4-5D6E-409C-BE32-E72D297353CC}">
              <c16:uniqueId val="{00000009-E82D-CA4E-B587-5166930E8749}"/>
            </c:ext>
          </c:extLst>
        </c:ser>
        <c:ser>
          <c:idx val="5"/>
          <c:order val="5"/>
          <c:tx>
            <c:strRef>
              <c:f>'Step 1 - Income'!$A$18</c:f>
              <c:strCache>
                <c:ptCount val="1"/>
                <c:pt idx="0">
                  <c:v>Family Contributions</c:v>
                </c:pt>
              </c:strCache>
            </c:strRef>
          </c:tx>
          <c:spPr>
            <a:solidFill>
              <a:schemeClr val="accent6"/>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53360489233632991"/>
                      <c:h val="0.16085655274667285"/>
                    </c:manualLayout>
                  </c15:layout>
                </c:ext>
                <c:ext xmlns:c16="http://schemas.microsoft.com/office/drawing/2014/chart" uri="{C3380CC4-5D6E-409C-BE32-E72D297353CC}">
                  <c16:uniqueId val="{0000000A-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1 - Income'!$C$18</c:f>
              <c:numCache>
                <c:formatCode>_-"$"* #,##0_-;\-"$"* #,##0_-;_-"$"* "-"??_-;_-@_-</c:formatCode>
                <c:ptCount val="1"/>
                <c:pt idx="0">
                  <c:v>0</c:v>
                </c:pt>
              </c:numCache>
            </c:numRef>
          </c:val>
          <c:extLst>
            <c:ext xmlns:c16="http://schemas.microsoft.com/office/drawing/2014/chart" uri="{C3380CC4-5D6E-409C-BE32-E72D297353CC}">
              <c16:uniqueId val="{0000000B-E82D-CA4E-B587-5166930E8749}"/>
            </c:ext>
          </c:extLst>
        </c:ser>
        <c:ser>
          <c:idx val="6"/>
          <c:order val="6"/>
          <c:tx>
            <c:strRef>
              <c:f>'Step 1 - Income'!$A$19</c:f>
              <c:strCache>
                <c:ptCount val="1"/>
                <c:pt idx="0">
                  <c:v>Gifts of money</c:v>
                </c:pt>
              </c:strCache>
            </c:strRef>
          </c:tx>
          <c:spPr>
            <a:solidFill>
              <a:schemeClr val="accent1">
                <a:lumMod val="60000"/>
              </a:schemeClr>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5207136758666894"/>
                      <c:h val="0.1106638264902563"/>
                    </c:manualLayout>
                  </c15:layout>
                </c:ext>
                <c:ext xmlns:c16="http://schemas.microsoft.com/office/drawing/2014/chart" uri="{C3380CC4-5D6E-409C-BE32-E72D297353CC}">
                  <c16:uniqueId val="{0000000C-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1 - Income'!$C$19</c:f>
              <c:numCache>
                <c:formatCode>_-"$"* #,##0_-;\-"$"* #,##0_-;_-"$"* "-"??_-;_-@_-</c:formatCode>
                <c:ptCount val="1"/>
                <c:pt idx="0">
                  <c:v>0</c:v>
                </c:pt>
              </c:numCache>
            </c:numRef>
          </c:val>
          <c:extLst>
            <c:ext xmlns:c16="http://schemas.microsoft.com/office/drawing/2014/chart" uri="{C3380CC4-5D6E-409C-BE32-E72D297353CC}">
              <c16:uniqueId val="{0000000D-E82D-CA4E-B587-5166930E8749}"/>
            </c:ext>
          </c:extLst>
        </c:ser>
        <c:ser>
          <c:idx val="7"/>
          <c:order val="7"/>
          <c:tx>
            <c:strRef>
              <c:f>'Step 1 - Income'!$A$20</c:f>
              <c:strCache>
                <c:ptCount val="1"/>
                <c:pt idx="0">
                  <c:v>Income Tax Refund</c:v>
                </c:pt>
              </c:strCache>
            </c:strRef>
          </c:tx>
          <c:spPr>
            <a:solidFill>
              <a:schemeClr val="accent2">
                <a:lumMod val="60000"/>
              </a:schemeClr>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4960147718979177"/>
                      <c:h val="0.1106638264902563"/>
                    </c:manualLayout>
                  </c15:layout>
                </c:ext>
                <c:ext xmlns:c16="http://schemas.microsoft.com/office/drawing/2014/chart" uri="{C3380CC4-5D6E-409C-BE32-E72D297353CC}">
                  <c16:uniqueId val="{0000000E-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1 - Income'!$C$20</c:f>
              <c:numCache>
                <c:formatCode>_-"$"* #,##0_-;\-"$"* #,##0_-;_-"$"* "-"??_-;_-@_-</c:formatCode>
                <c:ptCount val="1"/>
                <c:pt idx="0">
                  <c:v>0</c:v>
                </c:pt>
              </c:numCache>
            </c:numRef>
          </c:val>
          <c:extLst>
            <c:ext xmlns:c16="http://schemas.microsoft.com/office/drawing/2014/chart" uri="{C3380CC4-5D6E-409C-BE32-E72D297353CC}">
              <c16:uniqueId val="{0000000F-E82D-CA4E-B587-5166930E8749}"/>
            </c:ext>
          </c:extLst>
        </c:ser>
        <c:ser>
          <c:idx val="8"/>
          <c:order val="8"/>
          <c:tx>
            <c:strRef>
              <c:f>'Step 1 - Income'!$A$21</c:f>
              <c:strCache>
                <c:ptCount val="1"/>
                <c:pt idx="0">
                  <c:v>Government Sources</c:v>
                </c:pt>
              </c:strCache>
            </c:strRef>
          </c:tx>
          <c:spPr>
            <a:solidFill>
              <a:schemeClr val="accent3">
                <a:lumMod val="60000"/>
              </a:schemeClr>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4027278429545505"/>
                      <c:h val="0.1106638264902563"/>
                    </c:manualLayout>
                  </c15:layout>
                </c:ext>
                <c:ext xmlns:c16="http://schemas.microsoft.com/office/drawing/2014/chart" uri="{C3380CC4-5D6E-409C-BE32-E72D297353CC}">
                  <c16:uniqueId val="{00000010-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0">
                <a:sp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1 - Income'!$C$21</c:f>
              <c:numCache>
                <c:formatCode>_-"$"* #,##0_-;\-"$"* #,##0_-;_-"$"* "-"??_-;_-@_-</c:formatCode>
                <c:ptCount val="1"/>
                <c:pt idx="0">
                  <c:v>0</c:v>
                </c:pt>
              </c:numCache>
            </c:numRef>
          </c:val>
          <c:extLst>
            <c:ext xmlns:c16="http://schemas.microsoft.com/office/drawing/2014/chart" uri="{C3380CC4-5D6E-409C-BE32-E72D297353CC}">
              <c16:uniqueId val="{00000011-E82D-CA4E-B587-5166930E8749}"/>
            </c:ext>
          </c:extLst>
        </c:ser>
        <c:ser>
          <c:idx val="9"/>
          <c:order val="9"/>
          <c:tx>
            <c:strRef>
              <c:f>'Step 1 - Income'!$A$22</c:f>
              <c:strCache>
                <c:ptCount val="1"/>
                <c:pt idx="0">
                  <c:v>Others</c:v>
                </c:pt>
              </c:strCache>
            </c:strRef>
          </c:tx>
          <c:spPr>
            <a:solidFill>
              <a:schemeClr val="accent4">
                <a:lumMod val="60000"/>
              </a:schemeClr>
            </a:solidFill>
            <a:ln>
              <a:noFill/>
            </a:ln>
            <a:effectLst>
              <a:outerShdw blurRad="50800" dist="38100" dir="8100000" algn="ctr" rotWithShape="0">
                <a:srgbClr val="990033">
                  <a:alpha val="40000"/>
                </a:srgbClr>
              </a:outerShdw>
            </a:effectLst>
          </c:spPr>
          <c:invertIfNegative val="0"/>
          <c:dLbls>
            <c:dLbl>
              <c:idx val="0"/>
              <c:numFmt formatCode="&quot;$&quot;#,##0_);[Red]\(&quot;$&quot;#,##0\)" sourceLinked="0"/>
              <c:spPr>
                <a:noFill/>
                <a:ln>
                  <a:noFill/>
                </a:ln>
                <a:effectLst/>
              </c:spPr>
              <c:txPr>
                <a:bodyPr rot="0" spcFirstLastPara="1" vertOverflow="ellipsis" vert="horz" wrap="square" lIns="38100" tIns="19050" rIns="38100" bIns="19050" anchor="ctr" anchorCtr="0">
                  <a:noAutofit/>
                </a:bodyPr>
                <a:lstStyle/>
                <a:p>
                  <a:pPr algn="l">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2-E82D-CA4E-B587-5166930E8749}"/>
                </c:ext>
              </c:extLst>
            </c:dLbl>
            <c:numFmt formatCode="&quot;$&quot;#,##0_);[Red]\(&quot;$&quot;#,##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rgbClr val="990033"/>
                    </a:solidFill>
                    <a:latin typeface="+mn-lt"/>
                    <a:ea typeface="+mn-ea"/>
                    <a:cs typeface="+mn-cs"/>
                  </a:defRPr>
                </a:pPr>
                <a:endParaRPr lang="en-US"/>
              </a:p>
            </c:txPr>
            <c:dLblPos val="outEnd"/>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'Step 1 - Income'!$C$22</c:f>
              <c:numCache>
                <c:formatCode>_-"$"* #,##0_-;\-"$"* #,##0_-;_-"$"* "-"??_-;_-@_-</c:formatCode>
                <c:ptCount val="1"/>
                <c:pt idx="0">
                  <c:v>0</c:v>
                </c:pt>
              </c:numCache>
            </c:numRef>
          </c:val>
          <c:extLst>
            <c:ext xmlns:c16="http://schemas.microsoft.com/office/drawing/2014/chart" uri="{C3380CC4-5D6E-409C-BE32-E72D297353CC}">
              <c16:uniqueId val="{00000013-E82D-CA4E-B587-5166930E8749}"/>
            </c:ext>
          </c:extLst>
        </c:ser>
        <c:dLbls>
          <c:dLblPos val="outEnd"/>
          <c:showLegendKey val="0"/>
          <c:showVal val="1"/>
          <c:showCatName val="0"/>
          <c:showSerName val="0"/>
          <c:showPercent val="0"/>
          <c:showBubbleSize val="0"/>
        </c:dLbls>
        <c:gapWidth val="50"/>
        <c:overlap val="-20"/>
        <c:axId val="1713096688"/>
        <c:axId val="1703930688"/>
      </c:barChart>
      <c:catAx>
        <c:axId val="1713096688"/>
        <c:scaling>
          <c:orientation val="minMax"/>
        </c:scaling>
        <c:delete val="1"/>
        <c:axPos val="l"/>
        <c:title>
          <c:tx>
            <c:rich>
              <a:bodyPr rot="-5400000" spcFirstLastPara="1" vertOverflow="ellipsis" vert="horz" wrap="square" anchor="ctr" anchorCtr="1"/>
              <a:lstStyle/>
              <a:p>
                <a:pPr>
                  <a:defRPr sz="1200" b="0" i="0" u="none" strike="noStrike" kern="1200" baseline="0">
                    <a:solidFill>
                      <a:srgbClr val="990033"/>
                    </a:solidFill>
                    <a:latin typeface="+mn-lt"/>
                    <a:ea typeface="+mn-ea"/>
                    <a:cs typeface="+mn-cs"/>
                  </a:defRPr>
                </a:pPr>
                <a:r>
                  <a:rPr lang="en-US" sz="1200" b="0" u="sng">
                    <a:solidFill>
                      <a:srgbClr val="990033"/>
                    </a:solidFill>
                  </a:rPr>
                  <a:t>SOURCES OF INCOME</a:t>
                </a:r>
              </a:p>
            </c:rich>
          </c:tx>
          <c:layout>
            <c:manualLayout>
              <c:xMode val="edge"/>
              <c:yMode val="edge"/>
              <c:x val="2.2654940807348693E-2"/>
              <c:y val="0.37256882060042945"/>
            </c:manualLayout>
          </c:layout>
          <c:overlay val="0"/>
          <c:spPr>
            <a:noFill/>
            <a:ln>
              <a:noFill/>
            </a:ln>
            <a:effectLst/>
          </c:spPr>
        </c:title>
        <c:numFmt formatCode="General" sourceLinked="1"/>
        <c:majorTickMark val="none"/>
        <c:minorTickMark val="none"/>
        <c:tickLblPos val="nextTo"/>
        <c:crossAx val="1703930688"/>
        <c:crosses val="autoZero"/>
        <c:auto val="0"/>
        <c:lblAlgn val="ctr"/>
        <c:lblOffset val="100"/>
        <c:noMultiLvlLbl val="0"/>
      </c:catAx>
      <c:valAx>
        <c:axId val="1703930688"/>
        <c:scaling>
          <c:orientation val="minMax"/>
        </c:scaling>
        <c:delete val="1"/>
        <c:axPos val="b"/>
        <c:numFmt formatCode="_-&quot;$&quot;* #,##0_-;\-&quot;$&quot;* #,##0_-;_-&quot;$&quot;* &quot;-&quot;??_-;_-@_-" sourceLinked="1"/>
        <c:majorTickMark val="none"/>
        <c:minorTickMark val="none"/>
        <c:tickLblPos val="nextTo"/>
        <c:crossAx val="1713096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D2D755">
        <a:alpha val="50000"/>
      </a:srgbClr>
    </a:solidFill>
    <a:ln w="38100"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Step 2 - Expenses'!A1"/><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money.mcmaster.ca/paying-for-school/tuition/"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Step 3 - Final Budgeting Pla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hyperlink" Target="https://money.mcmaster.ca/living-on-a-budget/money-saving-ideas/" TargetMode="External"/><Relationship Id="rId12" Type="http://schemas.openxmlformats.org/officeDocument/2006/relationships/hyperlink" Target="https://money.mcmaster.ca/living-on-a-budget/buying-a-car/"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svg"/><Relationship Id="rId11" Type="http://schemas.openxmlformats.org/officeDocument/2006/relationships/hyperlink" Target="https://money.mcmaster.ca/living-on-a-budget/deciding-where-to-live/" TargetMode="External"/><Relationship Id="rId5" Type="http://schemas.openxmlformats.org/officeDocument/2006/relationships/image" Target="../media/image1.png"/><Relationship Id="rId10" Type="http://schemas.openxmlformats.org/officeDocument/2006/relationships/hyperlink" Target="https://money.mcmaster.ca/living-on-a-budget/becoming-financially-independent/" TargetMode="External"/><Relationship Id="rId4" Type="http://schemas.openxmlformats.org/officeDocument/2006/relationships/hyperlink" Target="#'Step 4 - Expense Mgt System'!A1"/><Relationship Id="rId9"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money.mcmaster.ca/life-after-mac/saving-options/" TargetMode="External"/><Relationship Id="rId4" Type="http://schemas.openxmlformats.org/officeDocument/2006/relationships/hyperlink" Target="mailto:bennet3@mcmaster.ca" TargetMode="External"/></Relationships>
</file>

<file path=xl/drawings/drawing1.xml><?xml version="1.0" encoding="utf-8"?>
<xdr:wsDr xmlns:xdr="http://schemas.openxmlformats.org/drawingml/2006/spreadsheetDrawing" xmlns:a="http://schemas.openxmlformats.org/drawingml/2006/main">
  <xdr:twoCellAnchor>
    <xdr:from>
      <xdr:col>4</xdr:col>
      <xdr:colOff>718123</xdr:colOff>
      <xdr:row>0</xdr:row>
      <xdr:rowOff>50800</xdr:rowOff>
    </xdr:from>
    <xdr:to>
      <xdr:col>15</xdr:col>
      <xdr:colOff>477133</xdr:colOff>
      <xdr:row>12</xdr:row>
      <xdr:rowOff>30976</xdr:rowOff>
    </xdr:to>
    <xdr:sp macro="" textlink="">
      <xdr:nvSpPr>
        <xdr:cNvPr id="32" name="Rounded Rectangle 31">
          <a:extLst>
            <a:ext uri="{FF2B5EF4-FFF2-40B4-BE49-F238E27FC236}">
              <a16:creationId xmlns:a16="http://schemas.microsoft.com/office/drawing/2014/main" id="{00000000-0008-0000-0000-000020000000}"/>
            </a:ext>
          </a:extLst>
        </xdr:cNvPr>
        <xdr:cNvSpPr/>
      </xdr:nvSpPr>
      <xdr:spPr>
        <a:xfrm>
          <a:off x="8101056" y="50800"/>
          <a:ext cx="7599144" cy="3942576"/>
        </a:xfrm>
        <a:prstGeom prst="roundRect">
          <a:avLst/>
        </a:prstGeom>
        <a:solidFill>
          <a:srgbClr val="D2D755">
            <a:alpha val="49804"/>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CA" sz="1800" b="1" i="0" u="none" strike="noStrike" kern="0" cap="none" spc="0" normalizeH="0" baseline="0" noProof="0">
              <a:ln>
                <a:noFill/>
              </a:ln>
              <a:solidFill>
                <a:srgbClr val="7A003C"/>
              </a:solidFill>
              <a:effectLst/>
              <a:uLnTx/>
              <a:uFillTx/>
              <a:latin typeface="+mn-lt"/>
              <a:ea typeface="+mn-ea"/>
              <a:cs typeface="+mn-cs"/>
            </a:rPr>
            <a:t>*</a:t>
          </a:r>
          <a:r>
            <a:rPr kumimoji="0" lang="en-CA" sz="1800" b="1" i="0" u="sng" strike="noStrike" kern="0" cap="none" spc="0" normalizeH="0" baseline="0" noProof="0">
              <a:ln>
                <a:noFill/>
              </a:ln>
              <a:solidFill>
                <a:srgbClr val="7A003C"/>
              </a:solidFill>
              <a:effectLst/>
              <a:uLnTx/>
              <a:uFillTx/>
              <a:latin typeface="+mn-lt"/>
              <a:ea typeface="+mn-ea"/>
              <a:cs typeface="+mn-cs"/>
            </a:rPr>
            <a:t>READ THIS FIRST</a:t>
          </a:r>
          <a:r>
            <a:rPr kumimoji="0" lang="en-CA" sz="1800" b="1" i="0" u="none" strike="noStrike" kern="0" cap="none" spc="0" normalizeH="0" baseline="0" noProof="0">
              <a:ln>
                <a:noFill/>
              </a:ln>
              <a:solidFill>
                <a:srgbClr val="7A003C"/>
              </a:solidFill>
              <a:effectLst/>
              <a:uLnTx/>
              <a:uFillTx/>
              <a:latin typeface="+mn-lt"/>
              <a:ea typeface="+mn-ea"/>
              <a:cs typeface="+mn-cs"/>
            </a:rPr>
            <a:t> - </a:t>
          </a:r>
          <a:r>
            <a:rPr kumimoji="0" lang="en-CA" sz="1800" b="0" i="1" u="none" strike="noStrike" kern="0" cap="none" spc="0" normalizeH="0" baseline="0">
              <a:ln>
                <a:noFill/>
              </a:ln>
              <a:solidFill>
                <a:srgbClr val="7A003C"/>
              </a:solidFill>
              <a:effectLst/>
              <a:uLnTx/>
              <a:uFillTx/>
              <a:latin typeface="+mn-lt"/>
              <a:ea typeface="+mn-ea"/>
              <a:cs typeface="+mn-cs"/>
            </a:rPr>
            <a:t>Welcome to MMC’s 4 step process</a:t>
          </a:r>
          <a:endParaRPr kumimoji="0" lang="en-CA" sz="1800" b="1" i="1" u="sng" strike="noStrike" kern="0" cap="none" spc="0" normalizeH="0" baseline="0" noProof="0">
            <a:ln>
              <a:noFill/>
            </a:ln>
            <a:solidFill>
              <a:srgbClr val="7A003C"/>
            </a:solidFill>
            <a:effectLst/>
            <a:uLnTx/>
            <a:uFillTx/>
            <a:latin typeface="+mn-lt"/>
            <a:ea typeface="+mn-ea"/>
            <a:cs typeface="+mn-cs"/>
          </a:endParaRPr>
        </a:p>
        <a:p>
          <a:pPr lvl="0"/>
          <a:endParaRPr kumimoji="0" lang="en-CA" sz="1200" b="0" i="0" u="none" strike="noStrike" kern="0" cap="none" spc="0" normalizeH="0" baseline="0">
            <a:ln>
              <a:noFill/>
            </a:ln>
            <a:solidFill>
              <a:schemeClr val="tx1"/>
            </a:solidFill>
            <a:effectLst/>
            <a:uLnTx/>
            <a:uFillTx/>
            <a:latin typeface="+mn-lt"/>
            <a:ea typeface="+mn-ea"/>
            <a:cs typeface="+mn-cs"/>
          </a:endParaRPr>
        </a:p>
        <a:p>
          <a:pPr lvl="0"/>
          <a:endParaRPr kumimoji="0" lang="en-CA" sz="1200" b="0" i="0" u="none" strike="noStrike" kern="0" cap="none" spc="0" normalizeH="0" baseline="0">
            <a:ln>
              <a:noFill/>
            </a:ln>
            <a:solidFill>
              <a:schemeClr val="tx1"/>
            </a:solidFill>
            <a:effectLst/>
            <a:uLnTx/>
            <a:uFillTx/>
            <a:latin typeface="+mn-lt"/>
            <a:ea typeface="+mn-ea"/>
            <a:cs typeface="+mn-cs"/>
          </a:endParaRPr>
        </a:p>
        <a:p>
          <a:pPr lvl="0"/>
          <a:endParaRPr kumimoji="0" lang="en-CA" sz="1200" b="0" i="0" u="none" strike="noStrike" kern="0" cap="none" spc="0" normalizeH="0" baseline="0">
            <a:ln>
              <a:noFill/>
            </a:ln>
            <a:solidFill>
              <a:schemeClr val="tx1"/>
            </a:solidFill>
            <a:effectLst/>
            <a:uLnTx/>
            <a:uFillTx/>
            <a:latin typeface="+mn-lt"/>
            <a:ea typeface="+mn-ea"/>
            <a:cs typeface="+mn-cs"/>
          </a:endParaRPr>
        </a:p>
        <a:p>
          <a:pPr lvl="0"/>
          <a:endParaRPr kumimoji="0" lang="en-CA" sz="1200" b="0" i="0" u="none" strike="noStrike" kern="0" cap="none" spc="0" normalizeH="0" baseline="0">
            <a:ln>
              <a:noFill/>
            </a:ln>
            <a:solidFill>
              <a:schemeClr val="tx1"/>
            </a:solidFill>
            <a:effectLst/>
            <a:uLnTx/>
            <a:uFillTx/>
            <a:latin typeface="+mn-lt"/>
            <a:ea typeface="+mn-ea"/>
            <a:cs typeface="+mn-cs"/>
          </a:endParaRPr>
        </a:p>
        <a:p>
          <a:pPr lvl="0"/>
          <a:r>
            <a:rPr kumimoji="0" lang="en-CA" sz="1200" b="0" i="0" u="none" strike="noStrike" kern="0" cap="none" spc="0" normalizeH="0" baseline="0">
              <a:ln>
                <a:noFill/>
              </a:ln>
              <a:solidFill>
                <a:schemeClr val="tx1"/>
              </a:solidFill>
              <a:effectLst/>
              <a:uLnTx/>
              <a:uFillTx/>
              <a:latin typeface="+mn-lt"/>
              <a:ea typeface="+mn-ea"/>
              <a:cs typeface="+mn-cs"/>
            </a:rPr>
            <a:t>1. DETERMINE, REVIEW and REVISE your expenses and income for a given time period. </a:t>
          </a:r>
        </a:p>
        <a:p>
          <a:pPr lvl="0"/>
          <a:endParaRPr kumimoji="0" lang="en-CA" sz="1200" b="0" i="0" u="none" strike="noStrike" kern="0" cap="none" spc="0" normalizeH="0" baseline="0">
            <a:ln>
              <a:noFill/>
            </a:ln>
            <a:solidFill>
              <a:schemeClr val="tx1"/>
            </a:solidFill>
            <a:effectLst/>
            <a:uLnTx/>
            <a:uFillTx/>
            <a:latin typeface="+mn-lt"/>
            <a:ea typeface="+mn-ea"/>
            <a:cs typeface="+mn-cs"/>
          </a:endParaRPr>
        </a:p>
        <a:p>
          <a:pPr lvl="0"/>
          <a:r>
            <a:rPr kumimoji="0" lang="en-CA" sz="1200" b="0" i="0" u="none" strike="noStrike" kern="0" cap="none" spc="0" normalizeH="0" baseline="0">
              <a:ln>
                <a:noFill/>
              </a:ln>
              <a:solidFill>
                <a:schemeClr val="tx1"/>
              </a:solidFill>
              <a:effectLst/>
              <a:uLnTx/>
              <a:uFillTx/>
              <a:latin typeface="+mn-lt"/>
              <a:ea typeface="+mn-ea"/>
              <a:cs typeface="+mn-cs"/>
            </a:rPr>
            <a:t>2. The goal is to be able to make a financial plan that ensures that your funds can cover or exceed your expenses. </a:t>
          </a:r>
        </a:p>
        <a:p>
          <a:pPr lvl="0"/>
          <a:endParaRPr kumimoji="0" lang="en-CA" sz="1200" b="0" i="0" u="none" strike="noStrike" kern="0" cap="none" spc="0" normalizeH="0" baseline="0">
            <a:ln>
              <a:noFill/>
            </a:ln>
            <a:solidFill>
              <a:schemeClr val="tx1"/>
            </a:solidFill>
            <a:effectLst/>
            <a:uLnTx/>
            <a:uFillTx/>
            <a:latin typeface="+mn-lt"/>
            <a:ea typeface="+mn-ea"/>
            <a:cs typeface="+mn-cs"/>
          </a:endParaRPr>
        </a:p>
        <a:p>
          <a:pPr lvl="0"/>
          <a:r>
            <a:rPr kumimoji="0" lang="en-CA" sz="1200" b="0" i="0" u="none" strike="noStrike" kern="0" cap="none" spc="0" normalizeH="0" baseline="0">
              <a:ln>
                <a:noFill/>
              </a:ln>
              <a:solidFill>
                <a:schemeClr val="tx1"/>
              </a:solidFill>
              <a:effectLst/>
              <a:uLnTx/>
              <a:uFillTx/>
              <a:latin typeface="+mn-lt"/>
              <a:ea typeface="+mn-ea"/>
              <a:cs typeface="+mn-cs"/>
            </a:rPr>
            <a:t>3. Once you have the finalized plan, allocate your funds into a management system that ensures your success. </a:t>
          </a:r>
        </a:p>
        <a:p>
          <a:pPr lvl="0"/>
          <a:endParaRPr kumimoji="0" lang="en-CA" sz="1200" b="0" i="0" u="none" strike="noStrike" kern="0" cap="none" spc="0" normalizeH="0" baseline="0">
            <a:ln>
              <a:noFill/>
            </a:ln>
            <a:solidFill>
              <a:schemeClr val="tx1"/>
            </a:solidFill>
            <a:effectLst/>
            <a:uLnTx/>
            <a:uFillTx/>
            <a:latin typeface="+mn-lt"/>
            <a:ea typeface="+mn-ea"/>
            <a:cs typeface="+mn-cs"/>
          </a:endParaRPr>
        </a:p>
        <a:p>
          <a:pPr lvl="0"/>
          <a:r>
            <a:rPr kumimoji="0" lang="en-CA" sz="1600" b="1" i="0" u="sng" strike="noStrike" kern="0" cap="none" spc="0" normalizeH="0" baseline="0">
              <a:ln>
                <a:noFill/>
              </a:ln>
              <a:solidFill>
                <a:srgbClr val="7A003C"/>
              </a:solidFill>
              <a:effectLst/>
              <a:uLnTx/>
              <a:uFillTx/>
              <a:latin typeface="+mn-lt"/>
              <a:ea typeface="+mn-ea"/>
              <a:cs typeface="+mn-cs"/>
            </a:rPr>
            <a:t>STEPS 1 &amp; 2 </a:t>
          </a:r>
          <a:r>
            <a:rPr kumimoji="0" lang="en-CA" sz="1200" b="0" i="0" u="none" strike="noStrike" kern="0" cap="none" spc="0" normalizeH="0" baseline="0">
              <a:ln>
                <a:noFill/>
              </a:ln>
              <a:solidFill>
                <a:schemeClr val="tx1"/>
              </a:solidFill>
              <a:effectLst/>
              <a:uLnTx/>
              <a:uFillTx/>
              <a:latin typeface="+mn-lt"/>
              <a:ea typeface="+mn-ea"/>
              <a:cs typeface="+mn-cs"/>
            </a:rPr>
            <a:t>- Complete these steps with your own data </a:t>
          </a:r>
        </a:p>
        <a:p>
          <a:pPr lvl="0"/>
          <a:r>
            <a:rPr kumimoji="0" lang="en-CA" sz="1600" b="1" i="0" u="sng" strike="noStrike" kern="0" cap="none" spc="0" normalizeH="0" baseline="0">
              <a:ln>
                <a:noFill/>
              </a:ln>
              <a:solidFill>
                <a:srgbClr val="7A003C"/>
              </a:solidFill>
              <a:effectLst/>
              <a:uLnTx/>
              <a:uFillTx/>
              <a:latin typeface="+mn-lt"/>
              <a:ea typeface="+mn-ea"/>
              <a:cs typeface="+mn-cs"/>
            </a:rPr>
            <a:t>STEPS 3 &amp; 4 </a:t>
          </a:r>
          <a:r>
            <a:rPr kumimoji="0" lang="en-CA" sz="1200" b="0" i="0" u="none" strike="noStrike" kern="0" cap="none" spc="0" normalizeH="0" baseline="0">
              <a:ln>
                <a:noFill/>
              </a:ln>
              <a:solidFill>
                <a:schemeClr val="tx1"/>
              </a:solidFill>
              <a:effectLst/>
              <a:uLnTx/>
              <a:uFillTx/>
              <a:latin typeface="+mn-lt"/>
              <a:ea typeface="+mn-ea"/>
              <a:cs typeface="+mn-cs"/>
            </a:rPr>
            <a:t>- These steps are automatically filled based on steps 1&amp; 2</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chemeClr val="tx1"/>
              </a:solidFill>
              <a:effectLst/>
              <a:uLnTx/>
              <a:uFillTx/>
              <a:latin typeface="+mn-lt"/>
              <a:ea typeface="+mn-ea"/>
              <a:cs typeface="+mn-cs"/>
            </a:rPr>
            <a:t>Set the number of months this income will be for. </a:t>
          </a:r>
          <a:r>
            <a:rPr kumimoji="0" lang="en-CA" sz="1200" b="1" i="1" u="none" strike="noStrike" kern="0" cap="none" spc="0" normalizeH="0" baseline="0" noProof="0">
              <a:ln>
                <a:noFill/>
              </a:ln>
              <a:solidFill>
                <a:schemeClr val="tx1"/>
              </a:solidFill>
              <a:effectLst/>
              <a:uLnTx/>
              <a:uFillTx/>
              <a:latin typeface="+mn-lt"/>
              <a:ea typeface="+mn-ea"/>
              <a:cs typeface="+mn-cs"/>
            </a:rPr>
            <a:t>ie, 4 months (1 semester)/12 months(1 year)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1" i="0" u="sng"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5</xdr:col>
      <xdr:colOff>73413</xdr:colOff>
      <xdr:row>1</xdr:row>
      <xdr:rowOff>457854</xdr:rowOff>
    </xdr:from>
    <xdr:to>
      <xdr:col>9</xdr:col>
      <xdr:colOff>393736</xdr:colOff>
      <xdr:row>3</xdr:row>
      <xdr:rowOff>20065</xdr:rowOff>
    </xdr:to>
    <xdr:sp macro="" textlink="">
      <xdr:nvSpPr>
        <xdr:cNvPr id="17" name="Rounded Rectangle 16">
          <a:extLst>
            <a:ext uri="{FF2B5EF4-FFF2-40B4-BE49-F238E27FC236}">
              <a16:creationId xmlns:a16="http://schemas.microsoft.com/office/drawing/2014/main" id="{00000000-0008-0000-0000-000011000000}"/>
            </a:ext>
          </a:extLst>
        </xdr:cNvPr>
        <xdr:cNvSpPr/>
      </xdr:nvSpPr>
      <xdr:spPr>
        <a:xfrm>
          <a:off x="8514267" y="659195"/>
          <a:ext cx="2984225" cy="522455"/>
        </a:xfrm>
        <a:prstGeom prst="roundRect">
          <a:avLst/>
        </a:prstGeom>
        <a:solidFill>
          <a:srgbClr val="FFD1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i="1">
              <a:solidFill>
                <a:schemeClr val="tx1"/>
              </a:solidFill>
            </a:rPr>
            <a:t>Only</a:t>
          </a:r>
          <a:r>
            <a:rPr lang="en-US" sz="1400" i="1" baseline="0">
              <a:solidFill>
                <a:schemeClr val="tx1"/>
              </a:solidFill>
            </a:rPr>
            <a:t> edit the cells in yellow</a:t>
          </a:r>
          <a:endParaRPr lang="en-US" sz="1400" i="1">
            <a:solidFill>
              <a:schemeClr val="tx1"/>
            </a:solidFill>
          </a:endParaRPr>
        </a:p>
      </xdr:txBody>
    </xdr:sp>
    <xdr:clientData/>
  </xdr:twoCellAnchor>
  <xdr:twoCellAnchor>
    <xdr:from>
      <xdr:col>3</xdr:col>
      <xdr:colOff>1455853</xdr:colOff>
      <xdr:row>2</xdr:row>
      <xdr:rowOff>238960</xdr:rowOff>
    </xdr:from>
    <xdr:to>
      <xdr:col>5</xdr:col>
      <xdr:colOff>73413</xdr:colOff>
      <xdr:row>2</xdr:row>
      <xdr:rowOff>247805</xdr:rowOff>
    </xdr:to>
    <xdr:cxnSp macro="">
      <xdr:nvCxnSpPr>
        <xdr:cNvPr id="22" name="Straight Arrow Connector 4" descr="Arrow pointing to text prompt saying &quot;set the number months this income is for&quot; in the box shown">
          <a:extLst>
            <a:ext uri="{FF2B5EF4-FFF2-40B4-BE49-F238E27FC236}">
              <a16:creationId xmlns:a16="http://schemas.microsoft.com/office/drawing/2014/main" id="{00000000-0008-0000-0000-000016000000}"/>
            </a:ext>
          </a:extLst>
        </xdr:cNvPr>
        <xdr:cNvCxnSpPr>
          <a:endCxn id="17" idx="1"/>
        </xdr:cNvCxnSpPr>
      </xdr:nvCxnSpPr>
      <xdr:spPr>
        <a:xfrm flipV="1">
          <a:off x="6319024" y="920423"/>
          <a:ext cx="2195243" cy="8845"/>
        </a:xfrm>
        <a:prstGeom prst="straightConnector1">
          <a:avLst/>
        </a:prstGeom>
        <a:ln w="38100">
          <a:solidFill>
            <a:srgbClr val="CC755D"/>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718123</xdr:colOff>
      <xdr:row>12</xdr:row>
      <xdr:rowOff>170366</xdr:rowOff>
    </xdr:from>
    <xdr:to>
      <xdr:col>15</xdr:col>
      <xdr:colOff>477133</xdr:colOff>
      <xdr:row>20</xdr:row>
      <xdr:rowOff>151468</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8101056" y="4132766"/>
          <a:ext cx="7599144" cy="1894569"/>
        </a:xfrm>
        <a:prstGeom prst="roundRect">
          <a:avLst/>
        </a:prstGeom>
        <a:solidFill>
          <a:srgbClr val="D2D755">
            <a:alpha val="49804"/>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CA" sz="1400" b="1" i="0" u="none" strike="noStrike" kern="0" cap="none" spc="0" normalizeH="0" baseline="0" noProof="0">
              <a:ln>
                <a:noFill/>
              </a:ln>
              <a:solidFill>
                <a:schemeClr val="tx1"/>
              </a:solidFill>
              <a:effectLst/>
              <a:uLnTx/>
              <a:uFillTx/>
              <a:latin typeface="+mn-lt"/>
              <a:ea typeface="+mn-ea"/>
              <a:cs typeface="+mn-cs"/>
            </a:rPr>
            <a:t>STEP 1.1: Income remaining after tuition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chemeClr val="tx1"/>
              </a:solidFill>
              <a:effectLst/>
              <a:uLnTx/>
              <a:uFillTx/>
              <a:latin typeface="+mn-lt"/>
              <a:ea typeface="+mn-ea"/>
              <a:cs typeface="+mn-cs"/>
            </a:rPr>
            <a:t>Tuition Expenses: you can find your current outstanding balance for your tuition on Mosaic</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sng"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4</xdr:col>
      <xdr:colOff>718123</xdr:colOff>
      <xdr:row>21</xdr:row>
      <xdr:rowOff>73460</xdr:rowOff>
    </xdr:from>
    <xdr:to>
      <xdr:col>15</xdr:col>
      <xdr:colOff>477133</xdr:colOff>
      <xdr:row>25</xdr:row>
      <xdr:rowOff>143083</xdr:rowOff>
    </xdr:to>
    <xdr:sp macro="" textlink="">
      <xdr:nvSpPr>
        <xdr:cNvPr id="9" name="Rounded Rectangle 8">
          <a:extLst>
            <a:ext uri="{FF2B5EF4-FFF2-40B4-BE49-F238E27FC236}">
              <a16:creationId xmlns:a16="http://schemas.microsoft.com/office/drawing/2014/main" id="{00000000-0008-0000-0000-000009000000}"/>
            </a:ext>
          </a:extLst>
        </xdr:cNvPr>
        <xdr:cNvSpPr/>
      </xdr:nvSpPr>
      <xdr:spPr>
        <a:xfrm>
          <a:off x="8101056" y="6152527"/>
          <a:ext cx="7599144" cy="1102556"/>
        </a:xfrm>
        <a:prstGeom prst="roundRect">
          <a:avLst/>
        </a:prstGeom>
        <a:solidFill>
          <a:srgbClr val="D2D755">
            <a:alpha val="49804"/>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CA" sz="1400" b="1" i="0" u="none" strike="noStrike" kern="0" cap="none" spc="0" normalizeH="0" baseline="0" noProof="0">
              <a:ln>
                <a:noFill/>
              </a:ln>
              <a:solidFill>
                <a:schemeClr val="tx1"/>
              </a:solidFill>
              <a:effectLst/>
              <a:uLnTx/>
              <a:uFillTx/>
              <a:latin typeface="+mn-lt"/>
              <a:ea typeface="+mn-ea"/>
              <a:cs typeface="+mn-cs"/>
            </a:rPr>
            <a:t>STEP 1.2: Input Income </a:t>
          </a:r>
          <a:endParaRPr kumimoji="0" lang="en-CA" sz="14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chemeClr val="tx1"/>
              </a:solidFill>
              <a:effectLst/>
              <a:uLnTx/>
              <a:uFillTx/>
              <a:latin typeface="+mn-lt"/>
              <a:ea typeface="+mn-ea"/>
              <a:cs typeface="+mn-cs"/>
            </a:rPr>
            <a:t>The budget should have your income from all sources. Make sure you have considered all avenues of generating money. The spreadsheet will calculate the amount of money you will have each month.</a:t>
          </a:r>
        </a:p>
      </xdr:txBody>
    </xdr:sp>
    <xdr:clientData/>
  </xdr:twoCellAnchor>
  <xdr:twoCellAnchor>
    <xdr:from>
      <xdr:col>6</xdr:col>
      <xdr:colOff>207475</xdr:colOff>
      <xdr:row>25</xdr:row>
      <xdr:rowOff>425809</xdr:rowOff>
    </xdr:from>
    <xdr:to>
      <xdr:col>13</xdr:col>
      <xdr:colOff>598315</xdr:colOff>
      <xdr:row>28</xdr:row>
      <xdr:rowOff>154876</xdr:rowOff>
    </xdr:to>
    <xdr:grpSp>
      <xdr:nvGrpSpPr>
        <xdr:cNvPr id="25" name="Group 24" descr="Click here to proceed to Step 2 - Expenses">
          <a:hlinkClick xmlns:r="http://schemas.openxmlformats.org/officeDocument/2006/relationships" r:id="rId1" tooltip="Click here to proceed to Step 2 - Expenses"/>
          <a:extLst>
            <a:ext uri="{FF2B5EF4-FFF2-40B4-BE49-F238E27FC236}">
              <a16:creationId xmlns:a16="http://schemas.microsoft.com/office/drawing/2014/main" id="{00000000-0008-0000-0000-000019000000}"/>
            </a:ext>
          </a:extLst>
        </xdr:cNvPr>
        <xdr:cNvGrpSpPr/>
      </xdr:nvGrpSpPr>
      <xdr:grpSpPr>
        <a:xfrm>
          <a:off x="9589600" y="7585434"/>
          <a:ext cx="5058090" cy="903817"/>
          <a:chOff x="7999711" y="8130475"/>
          <a:chExt cx="4365083" cy="914400"/>
        </a:xfrm>
        <a:solidFill>
          <a:srgbClr val="5E6A71"/>
        </a:solidFill>
      </xdr:grpSpPr>
      <xdr:sp macro="" textlink="">
        <xdr:nvSpPr>
          <xdr:cNvPr id="18" name="Freeform 17">
            <a:extLst>
              <a:ext uri="{FF2B5EF4-FFF2-40B4-BE49-F238E27FC236}">
                <a16:creationId xmlns:a16="http://schemas.microsoft.com/office/drawing/2014/main" id="{00000000-0008-0000-0000-000012000000}"/>
              </a:ext>
            </a:extLst>
          </xdr:cNvPr>
          <xdr:cNvSpPr/>
        </xdr:nvSpPr>
        <xdr:spPr>
          <a:xfrm>
            <a:off x="7999711" y="8265941"/>
            <a:ext cx="4365083" cy="600702"/>
          </a:xfrm>
          <a:custGeom>
            <a:avLst/>
            <a:gdLst>
              <a:gd name="connsiteX0" fmla="*/ 259190 w 3874205"/>
              <a:gd name="connsiteY0" fmla="*/ 0 h 593398"/>
              <a:gd name="connsiteX1" fmla="*/ 279901 w 3874205"/>
              <a:gd name="connsiteY1" fmla="*/ 2390 h 593398"/>
              <a:gd name="connsiteX2" fmla="*/ 279901 w 3874205"/>
              <a:gd name="connsiteY2" fmla="*/ 0 h 593398"/>
              <a:gd name="connsiteX3" fmla="*/ 3607805 w 3874205"/>
              <a:gd name="connsiteY3" fmla="*/ 0 h 593398"/>
              <a:gd name="connsiteX4" fmla="*/ 3607805 w 3874205"/>
              <a:gd name="connsiteY4" fmla="*/ 832 h 593398"/>
              <a:gd name="connsiteX5" fmla="*/ 3615015 w 3874205"/>
              <a:gd name="connsiteY5" fmla="*/ 0 h 593398"/>
              <a:gd name="connsiteX6" fmla="*/ 3874205 w 3874205"/>
              <a:gd name="connsiteY6" fmla="*/ 296699 h 593398"/>
              <a:gd name="connsiteX7" fmla="*/ 3615015 w 3874205"/>
              <a:gd name="connsiteY7" fmla="*/ 593398 h 593398"/>
              <a:gd name="connsiteX8" fmla="*/ 3607805 w 3874205"/>
              <a:gd name="connsiteY8" fmla="*/ 592566 h 593398"/>
              <a:gd name="connsiteX9" fmla="*/ 3607805 w 3874205"/>
              <a:gd name="connsiteY9" fmla="*/ 593397 h 593398"/>
              <a:gd name="connsiteX10" fmla="*/ 279901 w 3874205"/>
              <a:gd name="connsiteY10" fmla="*/ 593397 h 593398"/>
              <a:gd name="connsiteX11" fmla="*/ 279901 w 3874205"/>
              <a:gd name="connsiteY11" fmla="*/ 591008 h 593398"/>
              <a:gd name="connsiteX12" fmla="*/ 259190 w 3874205"/>
              <a:gd name="connsiteY12" fmla="*/ 593398 h 593398"/>
              <a:gd name="connsiteX13" fmla="*/ 0 w 3874205"/>
              <a:gd name="connsiteY13" fmla="*/ 296699 h 593398"/>
              <a:gd name="connsiteX14" fmla="*/ 259190 w 3874205"/>
              <a:gd name="connsiteY14" fmla="*/ 0 h 593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874205" h="593398">
                <a:moveTo>
                  <a:pt x="259190" y="0"/>
                </a:moveTo>
                <a:lnTo>
                  <a:pt x="279901" y="2390"/>
                </a:lnTo>
                <a:lnTo>
                  <a:pt x="279901" y="0"/>
                </a:lnTo>
                <a:lnTo>
                  <a:pt x="3607805" y="0"/>
                </a:lnTo>
                <a:lnTo>
                  <a:pt x="3607805" y="832"/>
                </a:lnTo>
                <a:lnTo>
                  <a:pt x="3615015" y="0"/>
                </a:lnTo>
                <a:cubicBezTo>
                  <a:pt x="3758162" y="0"/>
                  <a:pt x="3874205" y="132837"/>
                  <a:pt x="3874205" y="296699"/>
                </a:cubicBezTo>
                <a:cubicBezTo>
                  <a:pt x="3874205" y="460561"/>
                  <a:pt x="3758162" y="593398"/>
                  <a:pt x="3615015" y="593398"/>
                </a:cubicBezTo>
                <a:lnTo>
                  <a:pt x="3607805" y="592566"/>
                </a:lnTo>
                <a:lnTo>
                  <a:pt x="3607805" y="593397"/>
                </a:lnTo>
                <a:lnTo>
                  <a:pt x="279901" y="593397"/>
                </a:lnTo>
                <a:lnTo>
                  <a:pt x="279901" y="591008"/>
                </a:lnTo>
                <a:lnTo>
                  <a:pt x="259190" y="593398"/>
                </a:lnTo>
                <a:cubicBezTo>
                  <a:pt x="116043" y="593398"/>
                  <a:pt x="0" y="460561"/>
                  <a:pt x="0" y="296699"/>
                </a:cubicBezTo>
                <a:cubicBezTo>
                  <a:pt x="0" y="132837"/>
                  <a:pt x="116043" y="0"/>
                  <a:pt x="259190" y="0"/>
                </a:cubicBezTo>
                <a:close/>
              </a:path>
            </a:pathLst>
          </a:custGeom>
          <a:grpFill/>
          <a:ln>
            <a:noFill/>
          </a:ln>
          <a:effectLst>
            <a:outerShdw blurRad="190500" dist="228600" dir="2700000" algn="ctr">
              <a:srgbClr val="000000">
                <a:alpha val="3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600" b="1" i="0" u="none" strike="noStrike" kern="0" cap="none" spc="0" normalizeH="0" baseline="0" noProof="0">
                <a:ln>
                  <a:noFill/>
                </a:ln>
                <a:solidFill>
                  <a:schemeClr val="bg1"/>
                </a:solidFill>
                <a:effectLst/>
                <a:uLnTx/>
                <a:uFillTx/>
                <a:latin typeface="+mn-lt"/>
                <a:ea typeface="+mn-ea"/>
                <a:cs typeface="+mn-cs"/>
              </a:rPr>
              <a:t>STEP 2 - EXPENSES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2000" b="1" i="0" u="none" strike="noStrike" kern="0" cap="none" spc="0" normalizeH="0" baseline="0">
              <a:ln>
                <a:noFill/>
              </a:ln>
              <a:solidFill>
                <a:schemeClr val="bg1"/>
              </a:solidFill>
              <a:effectLst/>
              <a:uLnTx/>
              <a:uFillTx/>
              <a:latin typeface="+mn-lt"/>
              <a:ea typeface="+mn-ea"/>
              <a:cs typeface="+mn-cs"/>
            </a:endParaRPr>
          </a:p>
        </xdr:txBody>
      </xdr:sp>
      <xdr:pic>
        <xdr:nvPicPr>
          <xdr:cNvPr id="26" name="Graphic 9" descr="Arrow Right outline">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497733" y="8130475"/>
            <a:ext cx="650644" cy="914400"/>
          </a:xfrm>
          <a:prstGeom prst="rect">
            <a:avLst/>
          </a:prstGeom>
        </xdr:spPr>
      </xdr:pic>
    </xdr:grpSp>
    <xdr:clientData/>
  </xdr:twoCellAnchor>
  <xdr:twoCellAnchor>
    <xdr:from>
      <xdr:col>6</xdr:col>
      <xdr:colOff>221565</xdr:colOff>
      <xdr:row>16</xdr:row>
      <xdr:rowOff>16934</xdr:rowOff>
    </xdr:from>
    <xdr:to>
      <xdr:col>13</xdr:col>
      <xdr:colOff>584224</xdr:colOff>
      <xdr:row>19</xdr:row>
      <xdr:rowOff>133448</xdr:rowOff>
    </xdr:to>
    <xdr:grpSp>
      <xdr:nvGrpSpPr>
        <xdr:cNvPr id="30" name="Group 29" descr="Click here to view MMC's webpage on Paying for School - Tuition">
          <a:hlinkClick xmlns:r="http://schemas.openxmlformats.org/officeDocument/2006/relationships" r:id="rId4" tooltip="Click here to view MMC's webpage on Paying for School - Tuition"/>
          <a:extLst>
            <a:ext uri="{FF2B5EF4-FFF2-40B4-BE49-F238E27FC236}">
              <a16:creationId xmlns:a16="http://schemas.microsoft.com/office/drawing/2014/main" id="{00000000-0008-0000-0000-00001E000000}"/>
            </a:ext>
          </a:extLst>
        </xdr:cNvPr>
        <xdr:cNvGrpSpPr/>
      </xdr:nvGrpSpPr>
      <xdr:grpSpPr>
        <a:xfrm>
          <a:off x="9603690" y="5112809"/>
          <a:ext cx="5029909" cy="735639"/>
          <a:chOff x="7784892" y="10161892"/>
          <a:chExt cx="6241795" cy="914400"/>
        </a:xfrm>
      </xdr:grpSpPr>
      <xdr:sp macro="" textlink="">
        <xdr:nvSpPr>
          <xdr:cNvPr id="31" name="Freeform 30">
            <a:extLst>
              <a:ext uri="{FF2B5EF4-FFF2-40B4-BE49-F238E27FC236}">
                <a16:creationId xmlns:a16="http://schemas.microsoft.com/office/drawing/2014/main" id="{00000000-0008-0000-0000-00001F000000}"/>
              </a:ext>
            </a:extLst>
          </xdr:cNvPr>
          <xdr:cNvSpPr/>
        </xdr:nvSpPr>
        <xdr:spPr>
          <a:xfrm>
            <a:off x="7784892" y="10232008"/>
            <a:ext cx="6241795" cy="731520"/>
          </a:xfrm>
          <a:custGeom>
            <a:avLst/>
            <a:gdLst>
              <a:gd name="connsiteX0" fmla="*/ 259190 w 3874205"/>
              <a:gd name="connsiteY0" fmla="*/ 0 h 593398"/>
              <a:gd name="connsiteX1" fmla="*/ 279901 w 3874205"/>
              <a:gd name="connsiteY1" fmla="*/ 2390 h 593398"/>
              <a:gd name="connsiteX2" fmla="*/ 279901 w 3874205"/>
              <a:gd name="connsiteY2" fmla="*/ 0 h 593398"/>
              <a:gd name="connsiteX3" fmla="*/ 3607805 w 3874205"/>
              <a:gd name="connsiteY3" fmla="*/ 0 h 593398"/>
              <a:gd name="connsiteX4" fmla="*/ 3607805 w 3874205"/>
              <a:gd name="connsiteY4" fmla="*/ 832 h 593398"/>
              <a:gd name="connsiteX5" fmla="*/ 3615015 w 3874205"/>
              <a:gd name="connsiteY5" fmla="*/ 0 h 593398"/>
              <a:gd name="connsiteX6" fmla="*/ 3874205 w 3874205"/>
              <a:gd name="connsiteY6" fmla="*/ 296699 h 593398"/>
              <a:gd name="connsiteX7" fmla="*/ 3615015 w 3874205"/>
              <a:gd name="connsiteY7" fmla="*/ 593398 h 593398"/>
              <a:gd name="connsiteX8" fmla="*/ 3607805 w 3874205"/>
              <a:gd name="connsiteY8" fmla="*/ 592566 h 593398"/>
              <a:gd name="connsiteX9" fmla="*/ 3607805 w 3874205"/>
              <a:gd name="connsiteY9" fmla="*/ 593397 h 593398"/>
              <a:gd name="connsiteX10" fmla="*/ 279901 w 3874205"/>
              <a:gd name="connsiteY10" fmla="*/ 593397 h 593398"/>
              <a:gd name="connsiteX11" fmla="*/ 279901 w 3874205"/>
              <a:gd name="connsiteY11" fmla="*/ 591008 h 593398"/>
              <a:gd name="connsiteX12" fmla="*/ 259190 w 3874205"/>
              <a:gd name="connsiteY12" fmla="*/ 593398 h 593398"/>
              <a:gd name="connsiteX13" fmla="*/ 0 w 3874205"/>
              <a:gd name="connsiteY13" fmla="*/ 296699 h 593398"/>
              <a:gd name="connsiteX14" fmla="*/ 259190 w 3874205"/>
              <a:gd name="connsiteY14" fmla="*/ 0 h 593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874205" h="593398">
                <a:moveTo>
                  <a:pt x="259190" y="0"/>
                </a:moveTo>
                <a:lnTo>
                  <a:pt x="279901" y="2390"/>
                </a:lnTo>
                <a:lnTo>
                  <a:pt x="279901" y="0"/>
                </a:lnTo>
                <a:lnTo>
                  <a:pt x="3607805" y="0"/>
                </a:lnTo>
                <a:lnTo>
                  <a:pt x="3607805" y="832"/>
                </a:lnTo>
                <a:lnTo>
                  <a:pt x="3615015" y="0"/>
                </a:lnTo>
                <a:cubicBezTo>
                  <a:pt x="3758162" y="0"/>
                  <a:pt x="3874205" y="132837"/>
                  <a:pt x="3874205" y="296699"/>
                </a:cubicBezTo>
                <a:cubicBezTo>
                  <a:pt x="3874205" y="460561"/>
                  <a:pt x="3758162" y="593398"/>
                  <a:pt x="3615015" y="593398"/>
                </a:cubicBezTo>
                <a:lnTo>
                  <a:pt x="3607805" y="592566"/>
                </a:lnTo>
                <a:lnTo>
                  <a:pt x="3607805" y="593397"/>
                </a:lnTo>
                <a:lnTo>
                  <a:pt x="279901" y="593397"/>
                </a:lnTo>
                <a:lnTo>
                  <a:pt x="279901" y="591008"/>
                </a:lnTo>
                <a:lnTo>
                  <a:pt x="259190" y="593398"/>
                </a:lnTo>
                <a:cubicBezTo>
                  <a:pt x="116043" y="593398"/>
                  <a:pt x="0" y="460561"/>
                  <a:pt x="0" y="296699"/>
                </a:cubicBezTo>
                <a:cubicBezTo>
                  <a:pt x="0" y="132837"/>
                  <a:pt x="116043" y="0"/>
                  <a:pt x="259190" y="0"/>
                </a:cubicBezTo>
                <a:close/>
              </a:path>
            </a:pathLst>
          </a:custGeom>
          <a:solidFill>
            <a:srgbClr val="7A003C"/>
          </a:solidFill>
          <a:ln>
            <a:noFill/>
          </a:ln>
          <a:effectLst>
            <a:outerShdw blurRad="190500" dist="228600" dir="2700000" algn="ctr">
              <a:srgbClr val="000000">
                <a:alpha val="3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600" b="1" i="0" u="none" strike="noStrike" kern="0" cap="none" spc="0" normalizeH="0" baseline="0" noProof="0">
                <a:ln>
                  <a:noFill/>
                </a:ln>
                <a:solidFill>
                  <a:schemeClr val="bg1"/>
                </a:solidFill>
                <a:effectLst/>
                <a:uLnTx/>
                <a:uFillTx/>
                <a:latin typeface="+mn-lt"/>
                <a:ea typeface="+mn-ea"/>
                <a:cs typeface="+mn-cs"/>
              </a:rPr>
              <a:t>MMC Paying For School - Tuition</a:t>
            </a:r>
          </a:p>
        </xdr:txBody>
      </xdr:sp>
      <xdr:pic>
        <xdr:nvPicPr>
          <xdr:cNvPr id="33" name="Graphic 9" descr="Arrow Right outline">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069938" y="10161892"/>
            <a:ext cx="728709" cy="9144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184855</xdr:colOff>
      <xdr:row>1</xdr:row>
      <xdr:rowOff>56443</xdr:rowOff>
    </xdr:from>
    <xdr:to>
      <xdr:col>11</xdr:col>
      <xdr:colOff>687211</xdr:colOff>
      <xdr:row>24</xdr:row>
      <xdr:rowOff>18142</xdr:rowOff>
    </xdr:to>
    <xdr:sp macro="" textlink="">
      <xdr:nvSpPr>
        <xdr:cNvPr id="3" name="Rounded Rectangle 2">
          <a:extLst>
            <a:ext uri="{FF2B5EF4-FFF2-40B4-BE49-F238E27FC236}">
              <a16:creationId xmlns:a16="http://schemas.microsoft.com/office/drawing/2014/main" id="{00000000-0008-0000-0100-000003000000}"/>
            </a:ext>
          </a:extLst>
        </xdr:cNvPr>
        <xdr:cNvSpPr/>
      </xdr:nvSpPr>
      <xdr:spPr>
        <a:xfrm>
          <a:off x="10036426" y="256014"/>
          <a:ext cx="5455356" cy="6003271"/>
        </a:xfrm>
        <a:prstGeom prst="roundRect">
          <a:avLst/>
        </a:prstGeom>
        <a:solidFill>
          <a:srgbClr val="D2D755">
            <a:alpha val="50000"/>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CA" sz="1400" b="1" i="0" u="sng" strike="noStrike" kern="0" cap="none" spc="0" normalizeH="0" baseline="0" noProof="0">
              <a:ln>
                <a:noFill/>
              </a:ln>
              <a:solidFill>
                <a:schemeClr val="tx1"/>
              </a:solidFill>
              <a:effectLst/>
              <a:uLnTx/>
              <a:uFillTx/>
              <a:latin typeface="+mn-lt"/>
              <a:ea typeface="+mn-ea"/>
              <a:cs typeface="+mn-cs"/>
            </a:rPr>
            <a:t>Step 2: Review your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1" i="0" u="sng"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schemeClr val="tx1"/>
              </a:solidFill>
              <a:effectLst/>
              <a:uLnTx/>
              <a:uFillTx/>
              <a:latin typeface="+mn-lt"/>
              <a:ea typeface="+mn-ea"/>
              <a:cs typeface="+mn-cs"/>
            </a:rPr>
            <a:t>GOAL - Only spend on items that bring value to your life, Prioritize your "NEEDS" and spend on "WANTS" that matter.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1"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1" i="0" u="none" strike="noStrike" kern="0" cap="none" spc="0" normalizeH="0" baseline="0" noProof="0">
              <a:ln>
                <a:noFill/>
              </a:ln>
              <a:solidFill>
                <a:schemeClr val="tx1"/>
              </a:solidFill>
              <a:effectLst/>
              <a:uLnTx/>
              <a:uFillTx/>
              <a:latin typeface="+mn-lt"/>
              <a:ea typeface="+mn-ea"/>
              <a:cs typeface="+mn-cs"/>
            </a:rPr>
            <a:t>Input Expenses </a:t>
          </a:r>
          <a:endParaRPr kumimoji="0" lang="en-CA" sz="14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chemeClr val="tx1"/>
              </a:solidFill>
              <a:effectLst/>
              <a:uLnTx/>
              <a:uFillTx/>
              <a:latin typeface="+mn-lt"/>
              <a:ea typeface="+mn-ea"/>
              <a:cs typeface="+mn-cs"/>
            </a:rPr>
            <a:t>Your expenses are broken down in these 6 different categories: </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chemeClr val="tx1"/>
              </a:solidFill>
              <a:effectLst/>
              <a:uLnTx/>
              <a:uFillTx/>
              <a:latin typeface="+mn-lt"/>
              <a:ea typeface="+mn-ea"/>
              <a:cs typeface="+mn-cs"/>
            </a:rPr>
            <a:t>Education</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chemeClr val="tx1"/>
              </a:solidFill>
              <a:effectLst/>
              <a:uLnTx/>
              <a:uFillTx/>
              <a:latin typeface="+mn-lt"/>
              <a:ea typeface="+mn-ea"/>
              <a:cs typeface="+mn-cs"/>
            </a:rPr>
            <a:t>Housing</a:t>
          </a:r>
          <a:br>
            <a:rPr kumimoji="0" lang="en-CA" sz="1200" b="0" i="0" u="none" strike="noStrike" kern="0" cap="none" spc="0" normalizeH="0" baseline="0" noProof="0">
              <a:ln>
                <a:noFill/>
              </a:ln>
              <a:solidFill>
                <a:schemeClr val="tx1"/>
              </a:solidFill>
              <a:effectLst/>
              <a:uLnTx/>
              <a:uFillTx/>
              <a:latin typeface="+mn-lt"/>
              <a:ea typeface="+mn-ea"/>
              <a:cs typeface="+mn-cs"/>
            </a:rPr>
          </a:br>
          <a:r>
            <a:rPr kumimoji="0" lang="en-CA" sz="1200" b="0" i="0" u="none" strike="noStrike" kern="0" cap="none" spc="0" normalizeH="0" baseline="0" noProof="0">
              <a:ln>
                <a:noFill/>
              </a:ln>
              <a:solidFill>
                <a:schemeClr val="tx1"/>
              </a:solidFill>
              <a:effectLst/>
              <a:uLnTx/>
              <a:uFillTx/>
              <a:latin typeface="+mn-lt"/>
              <a:ea typeface="+mn-ea"/>
              <a:cs typeface="+mn-cs"/>
            </a:rPr>
            <a:t>Food</a:t>
          </a:r>
          <a:br>
            <a:rPr kumimoji="0" lang="en-CA" sz="1200" b="0" i="0" u="none" strike="noStrike" kern="0" cap="none" spc="0" normalizeH="0" baseline="0" noProof="0">
              <a:ln>
                <a:noFill/>
              </a:ln>
              <a:solidFill>
                <a:schemeClr val="tx1"/>
              </a:solidFill>
              <a:effectLst/>
              <a:uLnTx/>
              <a:uFillTx/>
              <a:latin typeface="+mn-lt"/>
              <a:ea typeface="+mn-ea"/>
              <a:cs typeface="+mn-cs"/>
            </a:rPr>
          </a:br>
          <a:r>
            <a:rPr kumimoji="0" lang="en-CA" sz="1200" b="0" i="0" u="none" strike="noStrike" kern="0" cap="none" spc="0" normalizeH="0" baseline="0" noProof="0">
              <a:ln>
                <a:noFill/>
              </a:ln>
              <a:solidFill>
                <a:schemeClr val="tx1"/>
              </a:solidFill>
              <a:effectLst/>
              <a:uLnTx/>
              <a:uFillTx/>
              <a:latin typeface="+mn-lt"/>
              <a:ea typeface="+mn-ea"/>
              <a:cs typeface="+mn-cs"/>
            </a:rPr>
            <a:t>Transportation</a:t>
          </a:r>
          <a:br>
            <a:rPr kumimoji="0" lang="en-CA" sz="1200" b="0" i="0" u="none" strike="noStrike" kern="0" cap="none" spc="0" normalizeH="0" baseline="0" noProof="0">
              <a:ln>
                <a:noFill/>
              </a:ln>
              <a:solidFill>
                <a:schemeClr val="tx1"/>
              </a:solidFill>
              <a:effectLst/>
              <a:uLnTx/>
              <a:uFillTx/>
              <a:latin typeface="+mn-lt"/>
              <a:ea typeface="+mn-ea"/>
              <a:cs typeface="+mn-cs"/>
            </a:rPr>
          </a:br>
          <a:r>
            <a:rPr kumimoji="0" lang="en-CA" sz="1200" b="0" i="0" u="none" strike="noStrike" kern="0" cap="none" spc="0" normalizeH="0" baseline="0" noProof="0">
              <a:ln>
                <a:noFill/>
              </a:ln>
              <a:solidFill>
                <a:schemeClr val="tx1"/>
              </a:solidFill>
              <a:effectLst/>
              <a:uLnTx/>
              <a:uFillTx/>
              <a:latin typeface="+mn-lt"/>
              <a:ea typeface="+mn-ea"/>
              <a:cs typeface="+mn-cs"/>
            </a:rPr>
            <a:t>Personal Living</a:t>
          </a:r>
          <a:br>
            <a:rPr kumimoji="0" lang="en-CA" sz="1200" b="0" i="0" u="none" strike="noStrike" kern="0" cap="none" spc="0" normalizeH="0" baseline="0" noProof="0">
              <a:ln>
                <a:noFill/>
              </a:ln>
              <a:solidFill>
                <a:schemeClr val="tx1"/>
              </a:solidFill>
              <a:effectLst/>
              <a:uLnTx/>
              <a:uFillTx/>
              <a:latin typeface="+mn-lt"/>
              <a:ea typeface="+mn-ea"/>
              <a:cs typeface="+mn-cs"/>
            </a:rPr>
          </a:br>
          <a:r>
            <a:rPr kumimoji="0" lang="en-CA" sz="1200" b="0" i="0" u="none" strike="noStrike" kern="0" cap="none" spc="0" normalizeH="0" baseline="0" noProof="0">
              <a:ln>
                <a:noFill/>
              </a:ln>
              <a:solidFill>
                <a:schemeClr val="tx1"/>
              </a:solidFill>
              <a:effectLst/>
              <a:uLnTx/>
              <a:uFillTx/>
              <a:latin typeface="+mn-lt"/>
              <a:ea typeface="+mn-ea"/>
              <a:cs typeface="+mn-cs"/>
            </a:rPr>
            <a:t>Health</a:t>
          </a:r>
          <a:br>
            <a:rPr kumimoji="0" lang="en-CA" sz="1200" b="0" i="0" u="none" strike="noStrike" kern="0" cap="none" spc="0" normalizeH="0" baseline="0" noProof="0">
              <a:ln>
                <a:noFill/>
              </a:ln>
              <a:solidFill>
                <a:schemeClr val="tx1"/>
              </a:solidFill>
              <a:effectLst/>
              <a:uLnTx/>
              <a:uFillTx/>
              <a:latin typeface="+mn-lt"/>
              <a:ea typeface="+mn-ea"/>
              <a:cs typeface="+mn-cs"/>
            </a:rPr>
          </a:br>
          <a:r>
            <a:rPr kumimoji="0" lang="en-CA" sz="1200" b="0" i="0" u="none" strike="noStrike" kern="0" cap="none" spc="0" normalizeH="0" baseline="0" noProof="0">
              <a:ln>
                <a:noFill/>
              </a:ln>
              <a:solidFill>
                <a:schemeClr val="tx1"/>
              </a:solidFill>
              <a:effectLst/>
              <a:uLnTx/>
              <a:uFillTx/>
              <a:latin typeface="+mn-lt"/>
              <a:ea typeface="+mn-ea"/>
              <a:cs typeface="+mn-cs"/>
            </a:rPr>
            <a:t>Goals.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chemeClr val="tx1"/>
              </a:solidFill>
              <a:effectLst/>
              <a:uLnTx/>
              <a:uFillTx/>
              <a:latin typeface="+mn-lt"/>
              <a:ea typeface="+mn-ea"/>
              <a:cs typeface="+mn-cs"/>
            </a:rPr>
            <a:t>Once you have entered your expenses under the monthly column, the spreadsheet will calculate the total amount of money you will spend each month for the time period.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chemeClr val="tx1"/>
            </a:solidFill>
            <a:effectLst/>
            <a:uLnTx/>
            <a:uFillTx/>
            <a:latin typeface="+mn-lt"/>
            <a:ea typeface="+mn-ea"/>
            <a:cs typeface="+mn-cs"/>
          </a:endParaRPr>
        </a:p>
        <a:p>
          <a:pPr algn="l"/>
          <a:endParaRPr lang="en-US" sz="1200">
            <a:solidFill>
              <a:schemeClr val="tx1"/>
            </a:solidFill>
          </a:endParaRPr>
        </a:p>
      </xdr:txBody>
    </xdr:sp>
    <xdr:clientData/>
  </xdr:twoCellAnchor>
  <xdr:twoCellAnchor>
    <xdr:from>
      <xdr:col>5</xdr:col>
      <xdr:colOff>613429</xdr:colOff>
      <xdr:row>4</xdr:row>
      <xdr:rowOff>94319</xdr:rowOff>
    </xdr:from>
    <xdr:to>
      <xdr:col>10</xdr:col>
      <xdr:colOff>258637</xdr:colOff>
      <xdr:row>6</xdr:row>
      <xdr:rowOff>135909</xdr:rowOff>
    </xdr:to>
    <xdr:sp macro="" textlink="">
      <xdr:nvSpPr>
        <xdr:cNvPr id="4" name="Rounded Rectangle 3">
          <a:extLst>
            <a:ext uri="{FF2B5EF4-FFF2-40B4-BE49-F238E27FC236}">
              <a16:creationId xmlns:a16="http://schemas.microsoft.com/office/drawing/2014/main" id="{00000000-0008-0000-0100-000004000000}"/>
            </a:ext>
          </a:extLst>
        </xdr:cNvPr>
        <xdr:cNvSpPr/>
      </xdr:nvSpPr>
      <xdr:spPr>
        <a:xfrm>
          <a:off x="11163341" y="1598266"/>
          <a:ext cx="3154419" cy="665450"/>
        </a:xfrm>
        <a:prstGeom prst="roundRect">
          <a:avLst/>
        </a:prstGeom>
        <a:solidFill>
          <a:srgbClr val="FFD1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i="1">
              <a:solidFill>
                <a:schemeClr val="tx1"/>
              </a:solidFill>
            </a:rPr>
            <a:t>Only</a:t>
          </a:r>
          <a:r>
            <a:rPr lang="en-US" sz="1400" i="1" baseline="0">
              <a:solidFill>
                <a:schemeClr val="tx1"/>
              </a:solidFill>
            </a:rPr>
            <a:t> edit the cells in yellow</a:t>
          </a:r>
        </a:p>
      </xdr:txBody>
    </xdr:sp>
    <xdr:clientData/>
  </xdr:twoCellAnchor>
  <xdr:twoCellAnchor>
    <xdr:from>
      <xdr:col>4</xdr:col>
      <xdr:colOff>11141</xdr:colOff>
      <xdr:row>2</xdr:row>
      <xdr:rowOff>300790</xdr:rowOff>
    </xdr:from>
    <xdr:to>
      <xdr:col>5</xdr:col>
      <xdr:colOff>613429</xdr:colOff>
      <xdr:row>5</xdr:row>
      <xdr:rowOff>92833</xdr:rowOff>
    </xdr:to>
    <xdr:cxnSp macro="">
      <xdr:nvCxnSpPr>
        <xdr:cNvPr id="5" name="Straight Arrow Connector 4" descr="Arrow pointing to text prompt saying &quot;set the number months this income is for&quot; in the box shown">
          <a:extLst>
            <a:ext uri="{FF2B5EF4-FFF2-40B4-BE49-F238E27FC236}">
              <a16:creationId xmlns:a16="http://schemas.microsoft.com/office/drawing/2014/main" id="{00000000-0008-0000-0100-000005000000}"/>
            </a:ext>
          </a:extLst>
        </xdr:cNvPr>
        <xdr:cNvCxnSpPr>
          <a:endCxn id="4" idx="1"/>
        </xdr:cNvCxnSpPr>
      </xdr:nvCxnSpPr>
      <xdr:spPr>
        <a:xfrm>
          <a:off x="9859211" y="980351"/>
          <a:ext cx="1304130" cy="950640"/>
        </a:xfrm>
        <a:prstGeom prst="bentConnector3">
          <a:avLst>
            <a:gd name="adj1" fmla="val 15830"/>
          </a:avLst>
        </a:prstGeom>
        <a:ln w="38100">
          <a:solidFill>
            <a:srgbClr val="CC755D"/>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379393</xdr:colOff>
      <xdr:row>24</xdr:row>
      <xdr:rowOff>187738</xdr:rowOff>
    </xdr:from>
    <xdr:to>
      <xdr:col>11</xdr:col>
      <xdr:colOff>514954</xdr:colOff>
      <xdr:row>29</xdr:row>
      <xdr:rowOff>91580</xdr:rowOff>
    </xdr:to>
    <xdr:grpSp>
      <xdr:nvGrpSpPr>
        <xdr:cNvPr id="2" name="Group 1" descr="Click here to proceed to Step 3 - Final Budgeting Plan">
          <a:hlinkClick xmlns:r="http://schemas.openxmlformats.org/officeDocument/2006/relationships" r:id="rId1" tooltip="Click here to proceed to Step 3 - Final Budgeting Plan"/>
          <a:extLst>
            <a:ext uri="{FF2B5EF4-FFF2-40B4-BE49-F238E27FC236}">
              <a16:creationId xmlns:a16="http://schemas.microsoft.com/office/drawing/2014/main" id="{00000000-0008-0000-0100-000002000000}"/>
            </a:ext>
          </a:extLst>
        </xdr:cNvPr>
        <xdr:cNvGrpSpPr/>
      </xdr:nvGrpSpPr>
      <xdr:grpSpPr>
        <a:xfrm>
          <a:off x="10983893" y="6474238"/>
          <a:ext cx="5025061" cy="919842"/>
          <a:chOff x="10351010" y="15884174"/>
          <a:chExt cx="5774728" cy="901700"/>
        </a:xfrm>
        <a:solidFill>
          <a:srgbClr val="5E6A71"/>
        </a:solidFill>
      </xdr:grpSpPr>
      <xdr:sp macro="" textlink="">
        <xdr:nvSpPr>
          <xdr:cNvPr id="12" name="Freeform 11">
            <a:extLst>
              <a:ext uri="{FF2B5EF4-FFF2-40B4-BE49-F238E27FC236}">
                <a16:creationId xmlns:a16="http://schemas.microsoft.com/office/drawing/2014/main" id="{00000000-0008-0000-0100-00000C000000}"/>
              </a:ext>
            </a:extLst>
          </xdr:cNvPr>
          <xdr:cNvSpPr/>
        </xdr:nvSpPr>
        <xdr:spPr>
          <a:xfrm>
            <a:off x="10351010" y="16011174"/>
            <a:ext cx="5774728" cy="600873"/>
          </a:xfrm>
          <a:custGeom>
            <a:avLst/>
            <a:gdLst>
              <a:gd name="connsiteX0" fmla="*/ 259190 w 3874205"/>
              <a:gd name="connsiteY0" fmla="*/ 0 h 593398"/>
              <a:gd name="connsiteX1" fmla="*/ 279901 w 3874205"/>
              <a:gd name="connsiteY1" fmla="*/ 2390 h 593398"/>
              <a:gd name="connsiteX2" fmla="*/ 279901 w 3874205"/>
              <a:gd name="connsiteY2" fmla="*/ 0 h 593398"/>
              <a:gd name="connsiteX3" fmla="*/ 3607805 w 3874205"/>
              <a:gd name="connsiteY3" fmla="*/ 0 h 593398"/>
              <a:gd name="connsiteX4" fmla="*/ 3607805 w 3874205"/>
              <a:gd name="connsiteY4" fmla="*/ 832 h 593398"/>
              <a:gd name="connsiteX5" fmla="*/ 3615015 w 3874205"/>
              <a:gd name="connsiteY5" fmla="*/ 0 h 593398"/>
              <a:gd name="connsiteX6" fmla="*/ 3874205 w 3874205"/>
              <a:gd name="connsiteY6" fmla="*/ 296699 h 593398"/>
              <a:gd name="connsiteX7" fmla="*/ 3615015 w 3874205"/>
              <a:gd name="connsiteY7" fmla="*/ 593398 h 593398"/>
              <a:gd name="connsiteX8" fmla="*/ 3607805 w 3874205"/>
              <a:gd name="connsiteY8" fmla="*/ 592566 h 593398"/>
              <a:gd name="connsiteX9" fmla="*/ 3607805 w 3874205"/>
              <a:gd name="connsiteY9" fmla="*/ 593397 h 593398"/>
              <a:gd name="connsiteX10" fmla="*/ 279901 w 3874205"/>
              <a:gd name="connsiteY10" fmla="*/ 593397 h 593398"/>
              <a:gd name="connsiteX11" fmla="*/ 279901 w 3874205"/>
              <a:gd name="connsiteY11" fmla="*/ 591008 h 593398"/>
              <a:gd name="connsiteX12" fmla="*/ 259190 w 3874205"/>
              <a:gd name="connsiteY12" fmla="*/ 593398 h 593398"/>
              <a:gd name="connsiteX13" fmla="*/ 0 w 3874205"/>
              <a:gd name="connsiteY13" fmla="*/ 296699 h 593398"/>
              <a:gd name="connsiteX14" fmla="*/ 259190 w 3874205"/>
              <a:gd name="connsiteY14" fmla="*/ 0 h 593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874205" h="593398">
                <a:moveTo>
                  <a:pt x="259190" y="0"/>
                </a:moveTo>
                <a:lnTo>
                  <a:pt x="279901" y="2390"/>
                </a:lnTo>
                <a:lnTo>
                  <a:pt x="279901" y="0"/>
                </a:lnTo>
                <a:lnTo>
                  <a:pt x="3607805" y="0"/>
                </a:lnTo>
                <a:lnTo>
                  <a:pt x="3607805" y="832"/>
                </a:lnTo>
                <a:lnTo>
                  <a:pt x="3615015" y="0"/>
                </a:lnTo>
                <a:cubicBezTo>
                  <a:pt x="3758162" y="0"/>
                  <a:pt x="3874205" y="132837"/>
                  <a:pt x="3874205" y="296699"/>
                </a:cubicBezTo>
                <a:cubicBezTo>
                  <a:pt x="3874205" y="460561"/>
                  <a:pt x="3758162" y="593398"/>
                  <a:pt x="3615015" y="593398"/>
                </a:cubicBezTo>
                <a:lnTo>
                  <a:pt x="3607805" y="592566"/>
                </a:lnTo>
                <a:lnTo>
                  <a:pt x="3607805" y="593397"/>
                </a:lnTo>
                <a:lnTo>
                  <a:pt x="279901" y="593397"/>
                </a:lnTo>
                <a:lnTo>
                  <a:pt x="279901" y="591008"/>
                </a:lnTo>
                <a:lnTo>
                  <a:pt x="259190" y="593398"/>
                </a:lnTo>
                <a:cubicBezTo>
                  <a:pt x="116043" y="593398"/>
                  <a:pt x="0" y="460561"/>
                  <a:pt x="0" y="296699"/>
                </a:cubicBezTo>
                <a:cubicBezTo>
                  <a:pt x="0" y="132837"/>
                  <a:pt x="116043" y="0"/>
                  <a:pt x="259190" y="0"/>
                </a:cubicBezTo>
                <a:close/>
              </a:path>
            </a:pathLst>
          </a:custGeom>
          <a:grpFill/>
          <a:ln>
            <a:noFill/>
          </a:ln>
          <a:effectLst>
            <a:outerShdw blurRad="190500" dist="228600" dir="2700000" algn="ctr">
              <a:srgbClr val="000000">
                <a:alpha val="3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600" b="1" i="0" u="none" strike="noStrike" kern="0" cap="none" spc="0" normalizeH="0" baseline="0" noProof="0">
                <a:ln>
                  <a:noFill/>
                </a:ln>
                <a:solidFill>
                  <a:schemeClr val="bg1"/>
                </a:solidFill>
                <a:effectLst/>
                <a:uLnTx/>
                <a:uFillTx/>
                <a:latin typeface="+mn-lt"/>
                <a:ea typeface="+mn-ea"/>
                <a:cs typeface="+mn-cs"/>
              </a:rPr>
              <a:t>STEP 3 - FINAL BUDGETING PLAN</a:t>
            </a:r>
          </a:p>
        </xdr:txBody>
      </xdr:sp>
      <xdr:pic>
        <xdr:nvPicPr>
          <xdr:cNvPr id="14" name="Graphic 9" descr="Arrow Right outline">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185571" y="15884174"/>
            <a:ext cx="784282" cy="9017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644525</xdr:colOff>
      <xdr:row>19</xdr:row>
      <xdr:rowOff>101600</xdr:rowOff>
    </xdr:from>
    <xdr:to>
      <xdr:col>12</xdr:col>
      <xdr:colOff>523875</xdr:colOff>
      <xdr:row>38</xdr:row>
      <xdr:rowOff>155575</xdr:rowOff>
    </xdr:to>
    <xdr:graphicFrame macro="">
      <xdr:nvGraphicFramePr>
        <xdr:cNvPr id="10" name="Chart 9" descr="Graph showing summary for budgeting plan including total income, total expenses and deficit/surplus">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647700</xdr:colOff>
      <xdr:row>0</xdr:row>
      <xdr:rowOff>139702</xdr:rowOff>
    </xdr:from>
    <xdr:to>
      <xdr:col>12</xdr:col>
      <xdr:colOff>523875</xdr:colOff>
      <xdr:row>4</xdr:row>
      <xdr:rowOff>95250</xdr:rowOff>
    </xdr:to>
    <xdr:sp macro="" textlink="">
      <xdr:nvSpPr>
        <xdr:cNvPr id="18" name="Rounded Rectangle 17">
          <a:extLst>
            <a:ext uri="{FF2B5EF4-FFF2-40B4-BE49-F238E27FC236}">
              <a16:creationId xmlns:a16="http://schemas.microsoft.com/office/drawing/2014/main" id="{00000000-0008-0000-0200-000012000000}"/>
            </a:ext>
          </a:extLst>
        </xdr:cNvPr>
        <xdr:cNvSpPr/>
      </xdr:nvSpPr>
      <xdr:spPr>
        <a:xfrm>
          <a:off x="5997575" y="139702"/>
          <a:ext cx="11385550" cy="1606548"/>
        </a:xfrm>
        <a:prstGeom prst="roundRect">
          <a:avLst/>
        </a:prstGeom>
        <a:solidFill>
          <a:srgbClr val="D2D755">
            <a:alpha val="50000"/>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CA" sz="1600" b="1" i="0" u="sng" strike="noStrike" kern="0" cap="none" spc="0" normalizeH="0" baseline="0" noProof="0">
              <a:ln>
                <a:noFill/>
              </a:ln>
              <a:solidFill>
                <a:schemeClr val="tx1"/>
              </a:solidFill>
              <a:effectLst/>
              <a:uLnTx/>
              <a:uFillTx/>
              <a:latin typeface="+mn-lt"/>
              <a:ea typeface="+mn-ea"/>
              <a:cs typeface="+mn-cs"/>
            </a:rPr>
            <a:t>Step 3: Review final budgeting plan &amp; Maintenance</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schemeClr val="tx1"/>
              </a:solidFill>
              <a:effectLst/>
              <a:uLnTx/>
              <a:uFillTx/>
              <a:latin typeface="+mn-lt"/>
              <a:ea typeface="+mn-ea"/>
              <a:cs typeface="+mn-cs"/>
            </a:rPr>
            <a:t>Congratulations, you have built your new budget for the school year, you need to have a budget that balances, so Income has to equal or exceed expenses and maintain it.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6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600" b="1" i="0" u="none" strike="noStrike" kern="0" cap="none" spc="0" normalizeH="0" baseline="0" noProof="0">
              <a:ln>
                <a:noFill/>
              </a:ln>
              <a:solidFill>
                <a:prstClr val="black"/>
              </a:solidFill>
              <a:effectLst/>
              <a:uLnTx/>
              <a:uFillTx/>
              <a:latin typeface="+mn-lt"/>
              <a:ea typeface="+mn-ea"/>
              <a:cs typeface="+mn-cs"/>
            </a:rPr>
            <a:t>Check your bottom line - </a:t>
          </a:r>
          <a:r>
            <a:rPr kumimoji="0" lang="en-CA" sz="1400" b="0" i="0" u="none" strike="noStrike" kern="0" cap="none" spc="0" normalizeH="0" baseline="0" noProof="0">
              <a:ln>
                <a:noFill/>
              </a:ln>
              <a:solidFill>
                <a:prstClr val="black"/>
              </a:solidFill>
              <a:effectLst/>
              <a:uLnTx/>
              <a:uFillTx/>
              <a:latin typeface="+mn-lt"/>
              <a:ea typeface="+mn-ea"/>
              <a:cs typeface="+mn-cs"/>
            </a:rPr>
            <a:t>Hopefully you’ve made it to a surplus and are set for the school year!! If not and are in deficit, you can;</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prstClr val="black"/>
              </a:solidFill>
              <a:effectLst/>
              <a:uLnTx/>
              <a:uFillTx/>
              <a:latin typeface="+mn-lt"/>
              <a:ea typeface="+mn-ea"/>
              <a:cs typeface="+mn-cs"/>
            </a:rPr>
            <a:t> - add income , cut expenses, or a combination of both. </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schemeClr val="tx1"/>
              </a:solidFill>
              <a:effectLst/>
              <a:uLnTx/>
              <a:uFillTx/>
              <a:latin typeface="+mn-lt"/>
              <a:ea typeface="+mn-ea"/>
              <a:cs typeface="+mn-cs"/>
            </a:rPr>
            <a:t> </a:t>
          </a:r>
        </a:p>
      </xdr:txBody>
    </xdr:sp>
    <xdr:clientData/>
  </xdr:twoCellAnchor>
  <xdr:twoCellAnchor>
    <xdr:from>
      <xdr:col>5</xdr:col>
      <xdr:colOff>1254124</xdr:colOff>
      <xdr:row>4</xdr:row>
      <xdr:rowOff>184150</xdr:rowOff>
    </xdr:from>
    <xdr:to>
      <xdr:col>12</xdr:col>
      <xdr:colOff>523875</xdr:colOff>
      <xdr:row>18</xdr:row>
      <xdr:rowOff>349250</xdr:rowOff>
    </xdr:to>
    <xdr:graphicFrame macro="">
      <xdr:nvGraphicFramePr>
        <xdr:cNvPr id="6" name="Chart 5" descr="Graph showing summary for expenses including the different categories&#10;">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650875</xdr:colOff>
      <xdr:row>4</xdr:row>
      <xdr:rowOff>190500</xdr:rowOff>
    </xdr:from>
    <xdr:to>
      <xdr:col>5</xdr:col>
      <xdr:colOff>1174749</xdr:colOff>
      <xdr:row>18</xdr:row>
      <xdr:rowOff>349250</xdr:rowOff>
    </xdr:to>
    <xdr:graphicFrame macro="">
      <xdr:nvGraphicFramePr>
        <xdr:cNvPr id="11" name="Chart 10" descr="Bar graph showing breakdown of total income from different categories.&#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79376</xdr:colOff>
      <xdr:row>21</xdr:row>
      <xdr:rowOff>15876</xdr:rowOff>
    </xdr:from>
    <xdr:to>
      <xdr:col>3</xdr:col>
      <xdr:colOff>365125</xdr:colOff>
      <xdr:row>39</xdr:row>
      <xdr:rowOff>124918</xdr:rowOff>
    </xdr:to>
    <xdr:sp macro="" textlink="">
      <xdr:nvSpPr>
        <xdr:cNvPr id="12" name="Rounded Rectangle 11">
          <a:extLst>
            <a:ext uri="{FF2B5EF4-FFF2-40B4-BE49-F238E27FC236}">
              <a16:creationId xmlns:a16="http://schemas.microsoft.com/office/drawing/2014/main" id="{00000000-0008-0000-0200-00000C000000}"/>
            </a:ext>
          </a:extLst>
        </xdr:cNvPr>
        <xdr:cNvSpPr/>
      </xdr:nvSpPr>
      <xdr:spPr>
        <a:xfrm>
          <a:off x="79376" y="6220138"/>
          <a:ext cx="5886241" cy="3856583"/>
        </a:xfrm>
        <a:prstGeom prst="roundRect">
          <a:avLst/>
        </a:prstGeom>
        <a:solidFill>
          <a:srgbClr val="8BD3E6"/>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0" lang="en-CA" sz="2000" b="1" i="0" u="none" strike="noStrike" kern="0" cap="none" spc="0" normalizeH="0" baseline="0">
              <a:ln>
                <a:noFill/>
              </a:ln>
              <a:solidFill>
                <a:schemeClr val="tx1"/>
              </a:solidFill>
              <a:effectLst/>
              <a:uLnTx/>
              <a:uFillTx/>
              <a:latin typeface="+mn-lt"/>
              <a:ea typeface="+mn-ea"/>
              <a:cs typeface="+mn-cs"/>
            </a:rPr>
            <a:t>HINTS</a:t>
          </a:r>
        </a:p>
        <a:p>
          <a:pPr algn="l"/>
          <a:r>
            <a:rPr kumimoji="0" lang="en-CA" sz="2000" b="1" i="0" u="none" strike="noStrike" kern="0" cap="none" spc="0" normalizeH="0" baseline="0">
              <a:ln>
                <a:noFill/>
              </a:ln>
              <a:solidFill>
                <a:schemeClr val="tx1"/>
              </a:solidFill>
              <a:effectLst/>
              <a:uLnTx/>
              <a:uFillTx/>
              <a:latin typeface="+mn-lt"/>
              <a:ea typeface="+mn-ea"/>
              <a:cs typeface="+mn-cs"/>
            </a:rPr>
            <a:t>I</a:t>
          </a:r>
          <a:r>
            <a:rPr kumimoji="0" lang="en-CA" sz="1800" b="1" i="0" u="none" strike="noStrike" kern="0" cap="none" spc="0" normalizeH="0" baseline="0">
              <a:ln>
                <a:noFill/>
              </a:ln>
              <a:solidFill>
                <a:schemeClr val="tx1"/>
              </a:solidFill>
              <a:effectLst/>
              <a:uLnTx/>
              <a:uFillTx/>
              <a:latin typeface="+mn-lt"/>
              <a:ea typeface="+mn-ea"/>
              <a:cs typeface="+mn-cs"/>
            </a:rPr>
            <a:t>ncome</a:t>
          </a:r>
          <a:endParaRPr kumimoji="0" lang="en-CA" sz="1800" b="0" i="0" u="none" strike="noStrike" kern="0" cap="none" spc="0" normalizeH="0" baseline="0">
            <a:ln>
              <a:noFill/>
            </a:ln>
            <a:solidFill>
              <a:schemeClr val="tx1"/>
            </a:solidFill>
            <a:effectLst/>
            <a:uLnTx/>
            <a:uFillTx/>
            <a:latin typeface="+mn-lt"/>
            <a:ea typeface="+mn-ea"/>
            <a:cs typeface="+mn-cs"/>
          </a:endParaRPr>
        </a:p>
        <a:p>
          <a:r>
            <a:rPr kumimoji="0" lang="en-CA" sz="1600" b="0" i="0" u="none" strike="noStrike" kern="0" cap="none" spc="0" normalizeH="0" baseline="0">
              <a:ln>
                <a:noFill/>
              </a:ln>
              <a:solidFill>
                <a:schemeClr val="tx1"/>
              </a:solidFill>
              <a:effectLst/>
              <a:uLnTx/>
              <a:uFillTx/>
              <a:latin typeface="+mn-lt"/>
              <a:ea typeface="+mn-ea"/>
              <a:cs typeface="+mn-cs"/>
            </a:rPr>
            <a:t> - Apply for scholarships and bursaries</a:t>
          </a:r>
        </a:p>
        <a:p>
          <a:r>
            <a:rPr kumimoji="0" lang="en-CA" sz="1600" b="0" i="0" u="none" strike="noStrike" kern="0" cap="none" spc="0" normalizeH="0" baseline="0">
              <a:ln>
                <a:noFill/>
              </a:ln>
              <a:solidFill>
                <a:schemeClr val="tx1"/>
              </a:solidFill>
              <a:effectLst/>
              <a:uLnTx/>
              <a:uFillTx/>
              <a:latin typeface="+mn-lt"/>
              <a:ea typeface="+mn-ea"/>
              <a:cs typeface="+mn-cs"/>
            </a:rPr>
            <a:t>- Have you filed your taxes? – you could receive benefits and refunds. </a:t>
          </a:r>
        </a:p>
        <a:p>
          <a:r>
            <a:rPr kumimoji="0" lang="en-CA" sz="1600" b="0" i="0" u="none" strike="noStrike" kern="0" cap="none" spc="0" normalizeH="0" baseline="0">
              <a:ln>
                <a:noFill/>
              </a:ln>
              <a:solidFill>
                <a:schemeClr val="tx1"/>
              </a:solidFill>
              <a:effectLst/>
              <a:uLnTx/>
              <a:uFillTx/>
              <a:latin typeface="+mn-lt"/>
              <a:ea typeface="+mn-ea"/>
              <a:cs typeface="+mn-cs"/>
            </a:rPr>
            <a:t>- Have you thought about part time work?</a:t>
          </a:r>
        </a:p>
        <a:p>
          <a:r>
            <a:rPr kumimoji="0" lang="en-CA" sz="1600" b="0" i="0" u="none" strike="noStrike" kern="0" cap="none" spc="0" normalizeH="0" baseline="0">
              <a:ln>
                <a:noFill/>
              </a:ln>
              <a:solidFill>
                <a:schemeClr val="tx1"/>
              </a:solidFill>
              <a:effectLst/>
              <a:uLnTx/>
              <a:uFillTx/>
              <a:latin typeface="+mn-lt"/>
              <a:ea typeface="+mn-ea"/>
              <a:cs typeface="+mn-cs"/>
            </a:rPr>
            <a:t>- Can you monetize a hobby or teach a skill?</a:t>
          </a:r>
        </a:p>
        <a:p>
          <a:endParaRPr kumimoji="0" lang="en-CA" sz="1600" b="0" i="0" u="none" strike="noStrike" kern="0" cap="none" spc="0" normalizeH="0" baseline="0">
            <a:ln>
              <a:noFill/>
            </a:ln>
            <a:solidFill>
              <a:schemeClr val="tx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CA" sz="1800" b="1" i="0" u="none" strike="noStrike" kern="0" cap="none" spc="0" normalizeH="0" baseline="0">
              <a:ln>
                <a:noFill/>
              </a:ln>
              <a:solidFill>
                <a:schemeClr val="tx1"/>
              </a:solidFill>
              <a:effectLst/>
              <a:uLnTx/>
              <a:uFillTx/>
              <a:latin typeface="+mn-lt"/>
              <a:ea typeface="+mn-ea"/>
              <a:cs typeface="+mn-cs"/>
            </a:rPr>
            <a:t>Expenses</a:t>
          </a:r>
          <a:r>
            <a:rPr kumimoji="0" lang="en-CA" sz="1600" b="0" i="0" u="none" strike="noStrike" kern="0" cap="none" spc="0" normalizeH="0" baseline="0">
              <a:ln>
                <a:noFill/>
              </a:ln>
              <a:solidFill>
                <a:schemeClr val="tx1"/>
              </a:solidFill>
              <a:effectLst/>
              <a:uLnTx/>
              <a:uFillTx/>
              <a:latin typeface="+mn-lt"/>
              <a:ea typeface="+mn-ea"/>
              <a:cs typeface="+mn-cs"/>
            </a:rPr>
            <a:t> </a:t>
          </a:r>
        </a:p>
        <a:p>
          <a:r>
            <a:rPr kumimoji="0" lang="en-CA" sz="1600" b="0" i="0" u="none" strike="noStrike" kern="0" cap="none" spc="0" normalizeH="0" baseline="0">
              <a:ln>
                <a:noFill/>
              </a:ln>
              <a:solidFill>
                <a:schemeClr val="tx1"/>
              </a:solidFill>
              <a:effectLst/>
              <a:uLnTx/>
              <a:uFillTx/>
              <a:latin typeface="+mn-lt"/>
              <a:ea typeface="+mn-ea"/>
              <a:cs typeface="+mn-cs"/>
            </a:rPr>
            <a:t>- Look at every expense - Examine every category. </a:t>
          </a:r>
        </a:p>
        <a:p>
          <a:r>
            <a:rPr kumimoji="0" lang="en-CA" sz="1600" b="0" i="0" u="none" strike="noStrike" kern="0" cap="none" spc="0" normalizeH="0" baseline="0">
              <a:ln>
                <a:noFill/>
              </a:ln>
              <a:solidFill>
                <a:schemeClr val="tx1"/>
              </a:solidFill>
              <a:effectLst/>
              <a:uLnTx/>
              <a:uFillTx/>
              <a:latin typeface="+mn-lt"/>
              <a:ea typeface="+mn-ea"/>
              <a:cs typeface="+mn-cs"/>
            </a:rPr>
            <a:t>- Revisiting contracts (like cell phones and internet providers). Getting a cheaper contract affects your budget over the long term. </a:t>
          </a:r>
          <a:endParaRPr kumimoji="0" lang="en-CA" sz="1600" b="0" i="0" u="none" strike="noStrike" kern="0" cap="none" spc="0" normalizeH="0" baseline="0" noProof="0">
            <a:ln>
              <a:noFill/>
            </a:ln>
            <a:solidFill>
              <a:schemeClr val="tx1"/>
            </a:solidFill>
            <a:effectLst/>
            <a:uLnTx/>
            <a:uFillTx/>
            <a:latin typeface="+mn-lt"/>
            <a:ea typeface="+mn-ea"/>
            <a:cs typeface="+mn-cs"/>
          </a:endParaRPr>
        </a:p>
        <a:p>
          <a:pPr algn="l"/>
          <a:endParaRPr lang="en-US" sz="1200">
            <a:solidFill>
              <a:schemeClr val="tx1"/>
            </a:solidFill>
          </a:endParaRPr>
        </a:p>
      </xdr:txBody>
    </xdr:sp>
    <xdr:clientData/>
  </xdr:twoCellAnchor>
  <xdr:twoCellAnchor>
    <xdr:from>
      <xdr:col>3</xdr:col>
      <xdr:colOff>2331803</xdr:colOff>
      <xdr:row>40</xdr:row>
      <xdr:rowOff>126305</xdr:rowOff>
    </xdr:from>
    <xdr:to>
      <xdr:col>8</xdr:col>
      <xdr:colOff>579298</xdr:colOff>
      <xdr:row>45</xdr:row>
      <xdr:rowOff>62459</xdr:rowOff>
    </xdr:to>
    <xdr:grpSp>
      <xdr:nvGrpSpPr>
        <xdr:cNvPr id="2" name="Group 1" descr="Click here to proceed to Step 4 - Expense Mgt System">
          <a:hlinkClick xmlns:r="http://schemas.openxmlformats.org/officeDocument/2006/relationships" r:id="rId4" tooltip="Click here to proceed to Step 4 - Expense Mgt System"/>
          <a:extLst>
            <a:ext uri="{FF2B5EF4-FFF2-40B4-BE49-F238E27FC236}">
              <a16:creationId xmlns:a16="http://schemas.microsoft.com/office/drawing/2014/main" id="{00000000-0008-0000-0200-000002000000}"/>
            </a:ext>
          </a:extLst>
        </xdr:cNvPr>
        <xdr:cNvGrpSpPr/>
      </xdr:nvGrpSpPr>
      <xdr:grpSpPr>
        <a:xfrm>
          <a:off x="8824678" y="10318055"/>
          <a:ext cx="7089870" cy="968029"/>
          <a:chOff x="7784892" y="10140568"/>
          <a:chExt cx="6434111" cy="914400"/>
        </a:xfrm>
        <a:solidFill>
          <a:srgbClr val="5E6A71"/>
        </a:solidFill>
      </xdr:grpSpPr>
      <xdr:sp macro="" textlink="">
        <xdr:nvSpPr>
          <xdr:cNvPr id="16" name="Freeform 15">
            <a:extLst>
              <a:ext uri="{FF2B5EF4-FFF2-40B4-BE49-F238E27FC236}">
                <a16:creationId xmlns:a16="http://schemas.microsoft.com/office/drawing/2014/main" id="{00000000-0008-0000-0200-000010000000}"/>
              </a:ext>
            </a:extLst>
          </xdr:cNvPr>
          <xdr:cNvSpPr/>
        </xdr:nvSpPr>
        <xdr:spPr>
          <a:xfrm>
            <a:off x="7784892" y="10232008"/>
            <a:ext cx="6434111" cy="731520"/>
          </a:xfrm>
          <a:custGeom>
            <a:avLst/>
            <a:gdLst>
              <a:gd name="connsiteX0" fmla="*/ 259190 w 3874205"/>
              <a:gd name="connsiteY0" fmla="*/ 0 h 593398"/>
              <a:gd name="connsiteX1" fmla="*/ 279901 w 3874205"/>
              <a:gd name="connsiteY1" fmla="*/ 2390 h 593398"/>
              <a:gd name="connsiteX2" fmla="*/ 279901 w 3874205"/>
              <a:gd name="connsiteY2" fmla="*/ 0 h 593398"/>
              <a:gd name="connsiteX3" fmla="*/ 3607805 w 3874205"/>
              <a:gd name="connsiteY3" fmla="*/ 0 h 593398"/>
              <a:gd name="connsiteX4" fmla="*/ 3607805 w 3874205"/>
              <a:gd name="connsiteY4" fmla="*/ 832 h 593398"/>
              <a:gd name="connsiteX5" fmla="*/ 3615015 w 3874205"/>
              <a:gd name="connsiteY5" fmla="*/ 0 h 593398"/>
              <a:gd name="connsiteX6" fmla="*/ 3874205 w 3874205"/>
              <a:gd name="connsiteY6" fmla="*/ 296699 h 593398"/>
              <a:gd name="connsiteX7" fmla="*/ 3615015 w 3874205"/>
              <a:gd name="connsiteY7" fmla="*/ 593398 h 593398"/>
              <a:gd name="connsiteX8" fmla="*/ 3607805 w 3874205"/>
              <a:gd name="connsiteY8" fmla="*/ 592566 h 593398"/>
              <a:gd name="connsiteX9" fmla="*/ 3607805 w 3874205"/>
              <a:gd name="connsiteY9" fmla="*/ 593397 h 593398"/>
              <a:gd name="connsiteX10" fmla="*/ 279901 w 3874205"/>
              <a:gd name="connsiteY10" fmla="*/ 593397 h 593398"/>
              <a:gd name="connsiteX11" fmla="*/ 279901 w 3874205"/>
              <a:gd name="connsiteY11" fmla="*/ 591008 h 593398"/>
              <a:gd name="connsiteX12" fmla="*/ 259190 w 3874205"/>
              <a:gd name="connsiteY12" fmla="*/ 593398 h 593398"/>
              <a:gd name="connsiteX13" fmla="*/ 0 w 3874205"/>
              <a:gd name="connsiteY13" fmla="*/ 296699 h 593398"/>
              <a:gd name="connsiteX14" fmla="*/ 259190 w 3874205"/>
              <a:gd name="connsiteY14" fmla="*/ 0 h 593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874205" h="593398">
                <a:moveTo>
                  <a:pt x="259190" y="0"/>
                </a:moveTo>
                <a:lnTo>
                  <a:pt x="279901" y="2390"/>
                </a:lnTo>
                <a:lnTo>
                  <a:pt x="279901" y="0"/>
                </a:lnTo>
                <a:lnTo>
                  <a:pt x="3607805" y="0"/>
                </a:lnTo>
                <a:lnTo>
                  <a:pt x="3607805" y="832"/>
                </a:lnTo>
                <a:lnTo>
                  <a:pt x="3615015" y="0"/>
                </a:lnTo>
                <a:cubicBezTo>
                  <a:pt x="3758162" y="0"/>
                  <a:pt x="3874205" y="132837"/>
                  <a:pt x="3874205" y="296699"/>
                </a:cubicBezTo>
                <a:cubicBezTo>
                  <a:pt x="3874205" y="460561"/>
                  <a:pt x="3758162" y="593398"/>
                  <a:pt x="3615015" y="593398"/>
                </a:cubicBezTo>
                <a:lnTo>
                  <a:pt x="3607805" y="592566"/>
                </a:lnTo>
                <a:lnTo>
                  <a:pt x="3607805" y="593397"/>
                </a:lnTo>
                <a:lnTo>
                  <a:pt x="279901" y="593397"/>
                </a:lnTo>
                <a:lnTo>
                  <a:pt x="279901" y="591008"/>
                </a:lnTo>
                <a:lnTo>
                  <a:pt x="259190" y="593398"/>
                </a:lnTo>
                <a:cubicBezTo>
                  <a:pt x="116043" y="593398"/>
                  <a:pt x="0" y="460561"/>
                  <a:pt x="0" y="296699"/>
                </a:cubicBezTo>
                <a:cubicBezTo>
                  <a:pt x="0" y="132837"/>
                  <a:pt x="116043" y="0"/>
                  <a:pt x="259190" y="0"/>
                </a:cubicBezTo>
                <a:close/>
              </a:path>
            </a:pathLst>
          </a:custGeom>
          <a:grpFill/>
          <a:ln>
            <a:noFill/>
          </a:ln>
          <a:effectLst>
            <a:outerShdw blurRad="190500" dist="228600" dir="2700000" algn="ctr">
              <a:srgbClr val="000000">
                <a:alpha val="3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800" b="1" i="0" u="none" strike="noStrike" kern="0" cap="none" spc="0" normalizeH="0" baseline="0" noProof="0">
                <a:ln>
                  <a:noFill/>
                </a:ln>
                <a:solidFill>
                  <a:schemeClr val="bg1"/>
                </a:solidFill>
                <a:effectLst/>
                <a:uLnTx/>
                <a:uFillTx/>
                <a:latin typeface="+mn-lt"/>
                <a:ea typeface="+mn-ea"/>
                <a:cs typeface="+mn-cs"/>
              </a:rPr>
              <a:t>STEP 4 - EXPENSE MGT SYSTEM</a:t>
            </a:r>
          </a:p>
        </xdr:txBody>
      </xdr:sp>
      <xdr:pic>
        <xdr:nvPicPr>
          <xdr:cNvPr id="19" name="Graphic 9" descr="Arrow Right outline">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093908" y="10140568"/>
            <a:ext cx="914400" cy="914400"/>
          </a:xfrm>
          <a:prstGeom prst="rect">
            <a:avLst/>
          </a:prstGeom>
        </xdr:spPr>
      </xdr:pic>
    </xdr:grpSp>
    <xdr:clientData/>
  </xdr:twoCellAnchor>
  <xdr:twoCellAnchor>
    <xdr:from>
      <xdr:col>0</xdr:col>
      <xdr:colOff>145739</xdr:colOff>
      <xdr:row>40</xdr:row>
      <xdr:rowOff>83277</xdr:rowOff>
    </xdr:from>
    <xdr:to>
      <xdr:col>3</xdr:col>
      <xdr:colOff>431801</xdr:colOff>
      <xdr:row>69</xdr:row>
      <xdr:rowOff>38100</xdr:rowOff>
    </xdr:to>
    <xdr:sp macro="" textlink="">
      <xdr:nvSpPr>
        <xdr:cNvPr id="20" name="Rounded Rectangle 19">
          <a:extLst>
            <a:ext uri="{FF2B5EF4-FFF2-40B4-BE49-F238E27FC236}">
              <a16:creationId xmlns:a16="http://schemas.microsoft.com/office/drawing/2014/main" id="{00000000-0008-0000-0200-000014000000}"/>
            </a:ext>
          </a:extLst>
        </xdr:cNvPr>
        <xdr:cNvSpPr/>
      </xdr:nvSpPr>
      <xdr:spPr>
        <a:xfrm>
          <a:off x="145739" y="10230577"/>
          <a:ext cx="5899462" cy="5847623"/>
        </a:xfrm>
        <a:prstGeom prst="roundRect">
          <a:avLst/>
        </a:prstGeom>
        <a:solidFill>
          <a:srgbClr val="8BD3E6"/>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0" lang="en-CA" sz="2000" b="1" i="0" u="none" strike="noStrike" kern="0" cap="none" spc="0" normalizeH="0" baseline="0">
              <a:ln>
                <a:noFill/>
              </a:ln>
              <a:solidFill>
                <a:schemeClr val="tx1"/>
              </a:solidFill>
              <a:effectLst/>
              <a:uLnTx/>
              <a:uFillTx/>
              <a:latin typeface="+mn-lt"/>
              <a:ea typeface="+mn-ea"/>
              <a:cs typeface="+mn-cs"/>
            </a:rPr>
            <a:t>HINTS</a:t>
          </a:r>
        </a:p>
        <a:p>
          <a:r>
            <a:rPr kumimoji="0" lang="en-CA" sz="1600" b="0" i="0" u="none" strike="noStrike" kern="0" cap="none" spc="0" normalizeH="0" baseline="0">
              <a:ln>
                <a:noFill/>
              </a:ln>
              <a:solidFill>
                <a:schemeClr val="tx1"/>
              </a:solidFill>
              <a:effectLst/>
              <a:uLnTx/>
              <a:uFillTx/>
              <a:latin typeface="+mn-lt"/>
              <a:ea typeface="+mn-ea"/>
              <a:cs typeface="+mn-cs"/>
            </a:rPr>
            <a:t> - Use MMC’s website page “Living on a Budget” for suggestions on how to be frugal.</a:t>
          </a:r>
          <a:endParaRPr kumimoji="0" lang="en-CA" sz="16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600" b="0" i="0" u="none" strike="noStrike" kern="0" cap="none" spc="0" normalizeH="0" baseline="0" noProof="0">
            <a:ln>
              <a:noFill/>
            </a:ln>
            <a:solidFill>
              <a:schemeClr val="tx1"/>
            </a:solidFill>
            <a:effectLst/>
            <a:uLnTx/>
            <a:uFillTx/>
            <a:latin typeface="+mn-lt"/>
            <a:ea typeface="+mn-ea"/>
            <a:cs typeface="+mn-cs"/>
          </a:endParaRPr>
        </a:p>
        <a:p>
          <a:pPr algn="l"/>
          <a:endParaRPr lang="en-US" sz="1200">
            <a:solidFill>
              <a:schemeClr val="tx1"/>
            </a:solidFill>
          </a:endParaRPr>
        </a:p>
      </xdr:txBody>
    </xdr:sp>
    <xdr:clientData/>
  </xdr:twoCellAnchor>
  <xdr:twoCellAnchor>
    <xdr:from>
      <xdr:col>0</xdr:col>
      <xdr:colOff>232348</xdr:colOff>
      <xdr:row>47</xdr:row>
      <xdr:rowOff>104094</xdr:rowOff>
    </xdr:from>
    <xdr:to>
      <xdr:col>3</xdr:col>
      <xdr:colOff>292100</xdr:colOff>
      <xdr:row>52</xdr:row>
      <xdr:rowOff>40248</xdr:rowOff>
    </xdr:to>
    <xdr:grpSp>
      <xdr:nvGrpSpPr>
        <xdr:cNvPr id="21" name="Group 20" descr="Click here to view MMC's webpage on Money Saving Ideas">
          <a:hlinkClick xmlns:r="http://schemas.openxmlformats.org/officeDocument/2006/relationships" r:id="rId7"/>
          <a:extLst>
            <a:ext uri="{FF2B5EF4-FFF2-40B4-BE49-F238E27FC236}">
              <a16:creationId xmlns:a16="http://schemas.microsoft.com/office/drawing/2014/main" id="{00000000-0008-0000-0200-000015000000}"/>
            </a:ext>
          </a:extLst>
        </xdr:cNvPr>
        <xdr:cNvGrpSpPr/>
      </xdr:nvGrpSpPr>
      <xdr:grpSpPr>
        <a:xfrm>
          <a:off x="232348" y="11740469"/>
          <a:ext cx="6552627" cy="968029"/>
          <a:chOff x="7784892" y="10140568"/>
          <a:chExt cx="6241795" cy="914400"/>
        </a:xfrm>
      </xdr:grpSpPr>
      <xdr:sp macro="" textlink="">
        <xdr:nvSpPr>
          <xdr:cNvPr id="22" name="Freeform 21">
            <a:extLst>
              <a:ext uri="{FF2B5EF4-FFF2-40B4-BE49-F238E27FC236}">
                <a16:creationId xmlns:a16="http://schemas.microsoft.com/office/drawing/2014/main" id="{00000000-0008-0000-0200-000016000000}"/>
              </a:ext>
            </a:extLst>
          </xdr:cNvPr>
          <xdr:cNvSpPr/>
        </xdr:nvSpPr>
        <xdr:spPr>
          <a:xfrm>
            <a:off x="7784892" y="10232008"/>
            <a:ext cx="6241795" cy="731520"/>
          </a:xfrm>
          <a:custGeom>
            <a:avLst/>
            <a:gdLst>
              <a:gd name="connsiteX0" fmla="*/ 259190 w 3874205"/>
              <a:gd name="connsiteY0" fmla="*/ 0 h 593398"/>
              <a:gd name="connsiteX1" fmla="*/ 279901 w 3874205"/>
              <a:gd name="connsiteY1" fmla="*/ 2390 h 593398"/>
              <a:gd name="connsiteX2" fmla="*/ 279901 w 3874205"/>
              <a:gd name="connsiteY2" fmla="*/ 0 h 593398"/>
              <a:gd name="connsiteX3" fmla="*/ 3607805 w 3874205"/>
              <a:gd name="connsiteY3" fmla="*/ 0 h 593398"/>
              <a:gd name="connsiteX4" fmla="*/ 3607805 w 3874205"/>
              <a:gd name="connsiteY4" fmla="*/ 832 h 593398"/>
              <a:gd name="connsiteX5" fmla="*/ 3615015 w 3874205"/>
              <a:gd name="connsiteY5" fmla="*/ 0 h 593398"/>
              <a:gd name="connsiteX6" fmla="*/ 3874205 w 3874205"/>
              <a:gd name="connsiteY6" fmla="*/ 296699 h 593398"/>
              <a:gd name="connsiteX7" fmla="*/ 3615015 w 3874205"/>
              <a:gd name="connsiteY7" fmla="*/ 593398 h 593398"/>
              <a:gd name="connsiteX8" fmla="*/ 3607805 w 3874205"/>
              <a:gd name="connsiteY8" fmla="*/ 592566 h 593398"/>
              <a:gd name="connsiteX9" fmla="*/ 3607805 w 3874205"/>
              <a:gd name="connsiteY9" fmla="*/ 593397 h 593398"/>
              <a:gd name="connsiteX10" fmla="*/ 279901 w 3874205"/>
              <a:gd name="connsiteY10" fmla="*/ 593397 h 593398"/>
              <a:gd name="connsiteX11" fmla="*/ 279901 w 3874205"/>
              <a:gd name="connsiteY11" fmla="*/ 591008 h 593398"/>
              <a:gd name="connsiteX12" fmla="*/ 259190 w 3874205"/>
              <a:gd name="connsiteY12" fmla="*/ 593398 h 593398"/>
              <a:gd name="connsiteX13" fmla="*/ 0 w 3874205"/>
              <a:gd name="connsiteY13" fmla="*/ 296699 h 593398"/>
              <a:gd name="connsiteX14" fmla="*/ 259190 w 3874205"/>
              <a:gd name="connsiteY14" fmla="*/ 0 h 593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874205" h="593398">
                <a:moveTo>
                  <a:pt x="259190" y="0"/>
                </a:moveTo>
                <a:lnTo>
                  <a:pt x="279901" y="2390"/>
                </a:lnTo>
                <a:lnTo>
                  <a:pt x="279901" y="0"/>
                </a:lnTo>
                <a:lnTo>
                  <a:pt x="3607805" y="0"/>
                </a:lnTo>
                <a:lnTo>
                  <a:pt x="3607805" y="832"/>
                </a:lnTo>
                <a:lnTo>
                  <a:pt x="3615015" y="0"/>
                </a:lnTo>
                <a:cubicBezTo>
                  <a:pt x="3758162" y="0"/>
                  <a:pt x="3874205" y="132837"/>
                  <a:pt x="3874205" y="296699"/>
                </a:cubicBezTo>
                <a:cubicBezTo>
                  <a:pt x="3874205" y="460561"/>
                  <a:pt x="3758162" y="593398"/>
                  <a:pt x="3615015" y="593398"/>
                </a:cubicBezTo>
                <a:lnTo>
                  <a:pt x="3607805" y="592566"/>
                </a:lnTo>
                <a:lnTo>
                  <a:pt x="3607805" y="593397"/>
                </a:lnTo>
                <a:lnTo>
                  <a:pt x="279901" y="593397"/>
                </a:lnTo>
                <a:lnTo>
                  <a:pt x="279901" y="591008"/>
                </a:lnTo>
                <a:lnTo>
                  <a:pt x="259190" y="593398"/>
                </a:lnTo>
                <a:cubicBezTo>
                  <a:pt x="116043" y="593398"/>
                  <a:pt x="0" y="460561"/>
                  <a:pt x="0" y="296699"/>
                </a:cubicBezTo>
                <a:cubicBezTo>
                  <a:pt x="0" y="132837"/>
                  <a:pt x="116043" y="0"/>
                  <a:pt x="259190" y="0"/>
                </a:cubicBezTo>
                <a:close/>
              </a:path>
            </a:pathLst>
          </a:custGeom>
          <a:solidFill>
            <a:srgbClr val="7A003C"/>
          </a:solidFill>
          <a:ln>
            <a:noFill/>
          </a:ln>
          <a:effectLst>
            <a:outerShdw blurRad="190500" dist="228600" dir="2700000" algn="ctr">
              <a:srgbClr val="000000">
                <a:alpha val="3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400" b="1" i="0" u="none" strike="noStrike" kern="0" cap="none" spc="0" normalizeH="0" baseline="0" noProof="0">
                <a:ln>
                  <a:noFill/>
                </a:ln>
                <a:solidFill>
                  <a:schemeClr val="bg1"/>
                </a:solidFill>
                <a:effectLst/>
                <a:uLnTx/>
                <a:uFillTx/>
                <a:latin typeface="+mn-lt"/>
                <a:ea typeface="+mn-ea"/>
                <a:cs typeface="+mn-cs"/>
              </a:rPr>
              <a:t>Living on a budget - Money Saving Ideas </a:t>
            </a:r>
          </a:p>
        </xdr:txBody>
      </xdr:sp>
      <xdr:pic>
        <xdr:nvPicPr>
          <xdr:cNvPr id="23" name="Graphic 9" descr="Arrow Right outline">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3093908" y="10140568"/>
            <a:ext cx="914400" cy="914400"/>
          </a:xfrm>
          <a:prstGeom prst="rect">
            <a:avLst/>
          </a:prstGeom>
        </xdr:spPr>
      </xdr:pic>
    </xdr:grpSp>
    <xdr:clientData/>
  </xdr:twoCellAnchor>
  <xdr:twoCellAnchor>
    <xdr:from>
      <xdr:col>0</xdr:col>
      <xdr:colOff>263578</xdr:colOff>
      <xdr:row>52</xdr:row>
      <xdr:rowOff>104093</xdr:rowOff>
    </xdr:from>
    <xdr:to>
      <xdr:col>3</xdr:col>
      <xdr:colOff>317500</xdr:colOff>
      <xdr:row>57</xdr:row>
      <xdr:rowOff>40248</xdr:rowOff>
    </xdr:to>
    <xdr:grpSp>
      <xdr:nvGrpSpPr>
        <xdr:cNvPr id="27" name="Group 26" descr="Click here to view MMC's webpage on Becoming Financially Independent">
          <a:hlinkClick xmlns:r="http://schemas.openxmlformats.org/officeDocument/2006/relationships" r:id="rId10" tooltip="Click here to to to MMC's webpage on Becoming Financially Independent"/>
          <a:extLst>
            <a:ext uri="{FF2B5EF4-FFF2-40B4-BE49-F238E27FC236}">
              <a16:creationId xmlns:a16="http://schemas.microsoft.com/office/drawing/2014/main" id="{00000000-0008-0000-0200-00001B000000}"/>
            </a:ext>
          </a:extLst>
        </xdr:cNvPr>
        <xdr:cNvGrpSpPr/>
      </xdr:nvGrpSpPr>
      <xdr:grpSpPr>
        <a:xfrm>
          <a:off x="263578" y="12772343"/>
          <a:ext cx="6546797" cy="968030"/>
          <a:chOff x="7784892" y="10140568"/>
          <a:chExt cx="6434111" cy="914400"/>
        </a:xfrm>
      </xdr:grpSpPr>
      <xdr:sp macro="" textlink="">
        <xdr:nvSpPr>
          <xdr:cNvPr id="28" name="Freeform 27">
            <a:extLst>
              <a:ext uri="{FF2B5EF4-FFF2-40B4-BE49-F238E27FC236}">
                <a16:creationId xmlns:a16="http://schemas.microsoft.com/office/drawing/2014/main" id="{00000000-0008-0000-0200-00001C000000}"/>
              </a:ext>
            </a:extLst>
          </xdr:cNvPr>
          <xdr:cNvSpPr/>
        </xdr:nvSpPr>
        <xdr:spPr>
          <a:xfrm>
            <a:off x="7784892" y="10232008"/>
            <a:ext cx="6434111" cy="731520"/>
          </a:xfrm>
          <a:custGeom>
            <a:avLst/>
            <a:gdLst>
              <a:gd name="connsiteX0" fmla="*/ 259190 w 3874205"/>
              <a:gd name="connsiteY0" fmla="*/ 0 h 593398"/>
              <a:gd name="connsiteX1" fmla="*/ 279901 w 3874205"/>
              <a:gd name="connsiteY1" fmla="*/ 2390 h 593398"/>
              <a:gd name="connsiteX2" fmla="*/ 279901 w 3874205"/>
              <a:gd name="connsiteY2" fmla="*/ 0 h 593398"/>
              <a:gd name="connsiteX3" fmla="*/ 3607805 w 3874205"/>
              <a:gd name="connsiteY3" fmla="*/ 0 h 593398"/>
              <a:gd name="connsiteX4" fmla="*/ 3607805 w 3874205"/>
              <a:gd name="connsiteY4" fmla="*/ 832 h 593398"/>
              <a:gd name="connsiteX5" fmla="*/ 3615015 w 3874205"/>
              <a:gd name="connsiteY5" fmla="*/ 0 h 593398"/>
              <a:gd name="connsiteX6" fmla="*/ 3874205 w 3874205"/>
              <a:gd name="connsiteY6" fmla="*/ 296699 h 593398"/>
              <a:gd name="connsiteX7" fmla="*/ 3615015 w 3874205"/>
              <a:gd name="connsiteY7" fmla="*/ 593398 h 593398"/>
              <a:gd name="connsiteX8" fmla="*/ 3607805 w 3874205"/>
              <a:gd name="connsiteY8" fmla="*/ 592566 h 593398"/>
              <a:gd name="connsiteX9" fmla="*/ 3607805 w 3874205"/>
              <a:gd name="connsiteY9" fmla="*/ 593397 h 593398"/>
              <a:gd name="connsiteX10" fmla="*/ 279901 w 3874205"/>
              <a:gd name="connsiteY10" fmla="*/ 593397 h 593398"/>
              <a:gd name="connsiteX11" fmla="*/ 279901 w 3874205"/>
              <a:gd name="connsiteY11" fmla="*/ 591008 h 593398"/>
              <a:gd name="connsiteX12" fmla="*/ 259190 w 3874205"/>
              <a:gd name="connsiteY12" fmla="*/ 593398 h 593398"/>
              <a:gd name="connsiteX13" fmla="*/ 0 w 3874205"/>
              <a:gd name="connsiteY13" fmla="*/ 296699 h 593398"/>
              <a:gd name="connsiteX14" fmla="*/ 259190 w 3874205"/>
              <a:gd name="connsiteY14" fmla="*/ 0 h 593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874205" h="593398">
                <a:moveTo>
                  <a:pt x="259190" y="0"/>
                </a:moveTo>
                <a:lnTo>
                  <a:pt x="279901" y="2390"/>
                </a:lnTo>
                <a:lnTo>
                  <a:pt x="279901" y="0"/>
                </a:lnTo>
                <a:lnTo>
                  <a:pt x="3607805" y="0"/>
                </a:lnTo>
                <a:lnTo>
                  <a:pt x="3607805" y="832"/>
                </a:lnTo>
                <a:lnTo>
                  <a:pt x="3615015" y="0"/>
                </a:lnTo>
                <a:cubicBezTo>
                  <a:pt x="3758162" y="0"/>
                  <a:pt x="3874205" y="132837"/>
                  <a:pt x="3874205" y="296699"/>
                </a:cubicBezTo>
                <a:cubicBezTo>
                  <a:pt x="3874205" y="460561"/>
                  <a:pt x="3758162" y="593398"/>
                  <a:pt x="3615015" y="593398"/>
                </a:cubicBezTo>
                <a:lnTo>
                  <a:pt x="3607805" y="592566"/>
                </a:lnTo>
                <a:lnTo>
                  <a:pt x="3607805" y="593397"/>
                </a:lnTo>
                <a:lnTo>
                  <a:pt x="279901" y="593397"/>
                </a:lnTo>
                <a:lnTo>
                  <a:pt x="279901" y="591008"/>
                </a:lnTo>
                <a:lnTo>
                  <a:pt x="259190" y="593398"/>
                </a:lnTo>
                <a:cubicBezTo>
                  <a:pt x="116043" y="593398"/>
                  <a:pt x="0" y="460561"/>
                  <a:pt x="0" y="296699"/>
                </a:cubicBezTo>
                <a:cubicBezTo>
                  <a:pt x="0" y="132837"/>
                  <a:pt x="116043" y="0"/>
                  <a:pt x="259190" y="0"/>
                </a:cubicBezTo>
                <a:close/>
              </a:path>
            </a:pathLst>
          </a:custGeom>
          <a:solidFill>
            <a:srgbClr val="7A003C"/>
          </a:solidFill>
          <a:ln>
            <a:noFill/>
          </a:ln>
          <a:effectLst>
            <a:outerShdw blurRad="190500" dist="228600" dir="2700000" algn="ctr">
              <a:srgbClr val="000000">
                <a:alpha val="3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400" b="1" i="0" u="none" strike="noStrike" kern="0" cap="none" spc="0" normalizeH="0" baseline="0" noProof="0">
                <a:ln>
                  <a:noFill/>
                </a:ln>
                <a:solidFill>
                  <a:schemeClr val="bg1"/>
                </a:solidFill>
                <a:effectLst/>
                <a:uLnTx/>
                <a:uFillTx/>
                <a:latin typeface="+mn-lt"/>
                <a:ea typeface="+mn-ea"/>
                <a:cs typeface="+mn-cs"/>
              </a:rPr>
              <a:t>Living on a budget - Becoming Financially Independent  </a:t>
            </a:r>
          </a:p>
        </xdr:txBody>
      </xdr:sp>
      <xdr:pic>
        <xdr:nvPicPr>
          <xdr:cNvPr id="29" name="Graphic 9" descr="Arrow Right outline">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3430215" y="10140568"/>
            <a:ext cx="752935" cy="914400"/>
          </a:xfrm>
          <a:prstGeom prst="rect">
            <a:avLst/>
          </a:prstGeom>
        </xdr:spPr>
      </xdr:pic>
    </xdr:grpSp>
    <xdr:clientData/>
  </xdr:twoCellAnchor>
  <xdr:twoCellAnchor>
    <xdr:from>
      <xdr:col>0</xdr:col>
      <xdr:colOff>242758</xdr:colOff>
      <xdr:row>57</xdr:row>
      <xdr:rowOff>104093</xdr:rowOff>
    </xdr:from>
    <xdr:to>
      <xdr:col>3</xdr:col>
      <xdr:colOff>298638</xdr:colOff>
      <xdr:row>62</xdr:row>
      <xdr:rowOff>40247</xdr:rowOff>
    </xdr:to>
    <xdr:grpSp>
      <xdr:nvGrpSpPr>
        <xdr:cNvPr id="30" name="Group 29" descr="Click here to to to MMC's webpage on Deciding Where to Live">
          <a:hlinkClick xmlns:r="http://schemas.openxmlformats.org/officeDocument/2006/relationships" r:id="rId11" tooltip="Click here to to to MMC's webpage on Deciding Where to Live"/>
          <a:extLst>
            <a:ext uri="{FF2B5EF4-FFF2-40B4-BE49-F238E27FC236}">
              <a16:creationId xmlns:a16="http://schemas.microsoft.com/office/drawing/2014/main" id="{00000000-0008-0000-0200-00001E000000}"/>
            </a:ext>
          </a:extLst>
        </xdr:cNvPr>
        <xdr:cNvGrpSpPr/>
      </xdr:nvGrpSpPr>
      <xdr:grpSpPr>
        <a:xfrm>
          <a:off x="242758" y="13804218"/>
          <a:ext cx="6548755" cy="968029"/>
          <a:chOff x="7784892" y="10140568"/>
          <a:chExt cx="6434111" cy="914400"/>
        </a:xfrm>
      </xdr:grpSpPr>
      <xdr:sp macro="" textlink="">
        <xdr:nvSpPr>
          <xdr:cNvPr id="31" name="Freeform 30">
            <a:extLst>
              <a:ext uri="{FF2B5EF4-FFF2-40B4-BE49-F238E27FC236}">
                <a16:creationId xmlns:a16="http://schemas.microsoft.com/office/drawing/2014/main" id="{00000000-0008-0000-0200-00001F000000}"/>
              </a:ext>
            </a:extLst>
          </xdr:cNvPr>
          <xdr:cNvSpPr/>
        </xdr:nvSpPr>
        <xdr:spPr>
          <a:xfrm>
            <a:off x="7784892" y="10232008"/>
            <a:ext cx="6434111" cy="731520"/>
          </a:xfrm>
          <a:custGeom>
            <a:avLst/>
            <a:gdLst>
              <a:gd name="connsiteX0" fmla="*/ 259190 w 3874205"/>
              <a:gd name="connsiteY0" fmla="*/ 0 h 593398"/>
              <a:gd name="connsiteX1" fmla="*/ 279901 w 3874205"/>
              <a:gd name="connsiteY1" fmla="*/ 2390 h 593398"/>
              <a:gd name="connsiteX2" fmla="*/ 279901 w 3874205"/>
              <a:gd name="connsiteY2" fmla="*/ 0 h 593398"/>
              <a:gd name="connsiteX3" fmla="*/ 3607805 w 3874205"/>
              <a:gd name="connsiteY3" fmla="*/ 0 h 593398"/>
              <a:gd name="connsiteX4" fmla="*/ 3607805 w 3874205"/>
              <a:gd name="connsiteY4" fmla="*/ 832 h 593398"/>
              <a:gd name="connsiteX5" fmla="*/ 3615015 w 3874205"/>
              <a:gd name="connsiteY5" fmla="*/ 0 h 593398"/>
              <a:gd name="connsiteX6" fmla="*/ 3874205 w 3874205"/>
              <a:gd name="connsiteY6" fmla="*/ 296699 h 593398"/>
              <a:gd name="connsiteX7" fmla="*/ 3615015 w 3874205"/>
              <a:gd name="connsiteY7" fmla="*/ 593398 h 593398"/>
              <a:gd name="connsiteX8" fmla="*/ 3607805 w 3874205"/>
              <a:gd name="connsiteY8" fmla="*/ 592566 h 593398"/>
              <a:gd name="connsiteX9" fmla="*/ 3607805 w 3874205"/>
              <a:gd name="connsiteY9" fmla="*/ 593397 h 593398"/>
              <a:gd name="connsiteX10" fmla="*/ 279901 w 3874205"/>
              <a:gd name="connsiteY10" fmla="*/ 593397 h 593398"/>
              <a:gd name="connsiteX11" fmla="*/ 279901 w 3874205"/>
              <a:gd name="connsiteY11" fmla="*/ 591008 h 593398"/>
              <a:gd name="connsiteX12" fmla="*/ 259190 w 3874205"/>
              <a:gd name="connsiteY12" fmla="*/ 593398 h 593398"/>
              <a:gd name="connsiteX13" fmla="*/ 0 w 3874205"/>
              <a:gd name="connsiteY13" fmla="*/ 296699 h 593398"/>
              <a:gd name="connsiteX14" fmla="*/ 259190 w 3874205"/>
              <a:gd name="connsiteY14" fmla="*/ 0 h 593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874205" h="593398">
                <a:moveTo>
                  <a:pt x="259190" y="0"/>
                </a:moveTo>
                <a:lnTo>
                  <a:pt x="279901" y="2390"/>
                </a:lnTo>
                <a:lnTo>
                  <a:pt x="279901" y="0"/>
                </a:lnTo>
                <a:lnTo>
                  <a:pt x="3607805" y="0"/>
                </a:lnTo>
                <a:lnTo>
                  <a:pt x="3607805" y="832"/>
                </a:lnTo>
                <a:lnTo>
                  <a:pt x="3615015" y="0"/>
                </a:lnTo>
                <a:cubicBezTo>
                  <a:pt x="3758162" y="0"/>
                  <a:pt x="3874205" y="132837"/>
                  <a:pt x="3874205" y="296699"/>
                </a:cubicBezTo>
                <a:cubicBezTo>
                  <a:pt x="3874205" y="460561"/>
                  <a:pt x="3758162" y="593398"/>
                  <a:pt x="3615015" y="593398"/>
                </a:cubicBezTo>
                <a:lnTo>
                  <a:pt x="3607805" y="592566"/>
                </a:lnTo>
                <a:lnTo>
                  <a:pt x="3607805" y="593397"/>
                </a:lnTo>
                <a:lnTo>
                  <a:pt x="279901" y="593397"/>
                </a:lnTo>
                <a:lnTo>
                  <a:pt x="279901" y="591008"/>
                </a:lnTo>
                <a:lnTo>
                  <a:pt x="259190" y="593398"/>
                </a:lnTo>
                <a:cubicBezTo>
                  <a:pt x="116043" y="593398"/>
                  <a:pt x="0" y="460561"/>
                  <a:pt x="0" y="296699"/>
                </a:cubicBezTo>
                <a:cubicBezTo>
                  <a:pt x="0" y="132837"/>
                  <a:pt x="116043" y="0"/>
                  <a:pt x="259190" y="0"/>
                </a:cubicBezTo>
                <a:close/>
              </a:path>
            </a:pathLst>
          </a:custGeom>
          <a:solidFill>
            <a:srgbClr val="7A003C"/>
          </a:solidFill>
          <a:ln>
            <a:noFill/>
          </a:ln>
          <a:effectLst>
            <a:outerShdw blurRad="190500" dist="228600" dir="2700000" algn="ctr">
              <a:srgbClr val="000000">
                <a:alpha val="3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400" b="1" i="0" u="none" strike="noStrike" kern="0" cap="none" spc="0" normalizeH="0" baseline="0" noProof="0">
                <a:ln>
                  <a:noFill/>
                </a:ln>
                <a:solidFill>
                  <a:schemeClr val="bg1"/>
                </a:solidFill>
                <a:effectLst/>
                <a:uLnTx/>
                <a:uFillTx/>
                <a:latin typeface="+mn-lt"/>
                <a:ea typeface="+mn-ea"/>
                <a:cs typeface="+mn-cs"/>
              </a:rPr>
              <a:t>Living on a budget - Deciding Where to Live </a:t>
            </a:r>
          </a:p>
        </xdr:txBody>
      </xdr:sp>
      <xdr:pic>
        <xdr:nvPicPr>
          <xdr:cNvPr id="32" name="Graphic 9" descr="Arrow Right outline">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3093908" y="10140568"/>
            <a:ext cx="914400" cy="914400"/>
          </a:xfrm>
          <a:prstGeom prst="rect">
            <a:avLst/>
          </a:prstGeom>
        </xdr:spPr>
      </xdr:pic>
    </xdr:grpSp>
    <xdr:clientData/>
  </xdr:twoCellAnchor>
  <xdr:twoCellAnchor>
    <xdr:from>
      <xdr:col>0</xdr:col>
      <xdr:colOff>221938</xdr:colOff>
      <xdr:row>62</xdr:row>
      <xdr:rowOff>104092</xdr:rowOff>
    </xdr:from>
    <xdr:to>
      <xdr:col>3</xdr:col>
      <xdr:colOff>279400</xdr:colOff>
      <xdr:row>67</xdr:row>
      <xdr:rowOff>40247</xdr:rowOff>
    </xdr:to>
    <xdr:grpSp>
      <xdr:nvGrpSpPr>
        <xdr:cNvPr id="33" name="Group 32" descr="Click here to view MMC's webpage on Buying A Car">
          <a:extLst>
            <a:ext uri="{FF2B5EF4-FFF2-40B4-BE49-F238E27FC236}">
              <a16:creationId xmlns:a16="http://schemas.microsoft.com/office/drawing/2014/main" id="{00000000-0008-0000-0200-000021000000}"/>
            </a:ext>
          </a:extLst>
        </xdr:cNvPr>
        <xdr:cNvGrpSpPr/>
      </xdr:nvGrpSpPr>
      <xdr:grpSpPr>
        <a:xfrm>
          <a:off x="221938" y="14836092"/>
          <a:ext cx="6550337" cy="968030"/>
          <a:chOff x="7784892" y="10140568"/>
          <a:chExt cx="6434111" cy="914400"/>
        </a:xfrm>
      </xdr:grpSpPr>
      <xdr:sp macro="" textlink="">
        <xdr:nvSpPr>
          <xdr:cNvPr id="34" name="Freeform 33">
            <a:hlinkClick xmlns:r="http://schemas.openxmlformats.org/officeDocument/2006/relationships" r:id="rId12"/>
            <a:extLst>
              <a:ext uri="{FF2B5EF4-FFF2-40B4-BE49-F238E27FC236}">
                <a16:creationId xmlns:a16="http://schemas.microsoft.com/office/drawing/2014/main" id="{00000000-0008-0000-0200-000022000000}"/>
              </a:ext>
            </a:extLst>
          </xdr:cNvPr>
          <xdr:cNvSpPr/>
        </xdr:nvSpPr>
        <xdr:spPr>
          <a:xfrm>
            <a:off x="7784892" y="10232008"/>
            <a:ext cx="6434111" cy="731520"/>
          </a:xfrm>
          <a:custGeom>
            <a:avLst/>
            <a:gdLst>
              <a:gd name="connsiteX0" fmla="*/ 259190 w 3874205"/>
              <a:gd name="connsiteY0" fmla="*/ 0 h 593398"/>
              <a:gd name="connsiteX1" fmla="*/ 279901 w 3874205"/>
              <a:gd name="connsiteY1" fmla="*/ 2390 h 593398"/>
              <a:gd name="connsiteX2" fmla="*/ 279901 w 3874205"/>
              <a:gd name="connsiteY2" fmla="*/ 0 h 593398"/>
              <a:gd name="connsiteX3" fmla="*/ 3607805 w 3874205"/>
              <a:gd name="connsiteY3" fmla="*/ 0 h 593398"/>
              <a:gd name="connsiteX4" fmla="*/ 3607805 w 3874205"/>
              <a:gd name="connsiteY4" fmla="*/ 832 h 593398"/>
              <a:gd name="connsiteX5" fmla="*/ 3615015 w 3874205"/>
              <a:gd name="connsiteY5" fmla="*/ 0 h 593398"/>
              <a:gd name="connsiteX6" fmla="*/ 3874205 w 3874205"/>
              <a:gd name="connsiteY6" fmla="*/ 296699 h 593398"/>
              <a:gd name="connsiteX7" fmla="*/ 3615015 w 3874205"/>
              <a:gd name="connsiteY7" fmla="*/ 593398 h 593398"/>
              <a:gd name="connsiteX8" fmla="*/ 3607805 w 3874205"/>
              <a:gd name="connsiteY8" fmla="*/ 592566 h 593398"/>
              <a:gd name="connsiteX9" fmla="*/ 3607805 w 3874205"/>
              <a:gd name="connsiteY9" fmla="*/ 593397 h 593398"/>
              <a:gd name="connsiteX10" fmla="*/ 279901 w 3874205"/>
              <a:gd name="connsiteY10" fmla="*/ 593397 h 593398"/>
              <a:gd name="connsiteX11" fmla="*/ 279901 w 3874205"/>
              <a:gd name="connsiteY11" fmla="*/ 591008 h 593398"/>
              <a:gd name="connsiteX12" fmla="*/ 259190 w 3874205"/>
              <a:gd name="connsiteY12" fmla="*/ 593398 h 593398"/>
              <a:gd name="connsiteX13" fmla="*/ 0 w 3874205"/>
              <a:gd name="connsiteY13" fmla="*/ 296699 h 593398"/>
              <a:gd name="connsiteX14" fmla="*/ 259190 w 3874205"/>
              <a:gd name="connsiteY14" fmla="*/ 0 h 593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874205" h="593398">
                <a:moveTo>
                  <a:pt x="259190" y="0"/>
                </a:moveTo>
                <a:lnTo>
                  <a:pt x="279901" y="2390"/>
                </a:lnTo>
                <a:lnTo>
                  <a:pt x="279901" y="0"/>
                </a:lnTo>
                <a:lnTo>
                  <a:pt x="3607805" y="0"/>
                </a:lnTo>
                <a:lnTo>
                  <a:pt x="3607805" y="832"/>
                </a:lnTo>
                <a:lnTo>
                  <a:pt x="3615015" y="0"/>
                </a:lnTo>
                <a:cubicBezTo>
                  <a:pt x="3758162" y="0"/>
                  <a:pt x="3874205" y="132837"/>
                  <a:pt x="3874205" y="296699"/>
                </a:cubicBezTo>
                <a:cubicBezTo>
                  <a:pt x="3874205" y="460561"/>
                  <a:pt x="3758162" y="593398"/>
                  <a:pt x="3615015" y="593398"/>
                </a:cubicBezTo>
                <a:lnTo>
                  <a:pt x="3607805" y="592566"/>
                </a:lnTo>
                <a:lnTo>
                  <a:pt x="3607805" y="593397"/>
                </a:lnTo>
                <a:lnTo>
                  <a:pt x="279901" y="593397"/>
                </a:lnTo>
                <a:lnTo>
                  <a:pt x="279901" y="591008"/>
                </a:lnTo>
                <a:lnTo>
                  <a:pt x="259190" y="593398"/>
                </a:lnTo>
                <a:cubicBezTo>
                  <a:pt x="116043" y="593398"/>
                  <a:pt x="0" y="460561"/>
                  <a:pt x="0" y="296699"/>
                </a:cubicBezTo>
                <a:cubicBezTo>
                  <a:pt x="0" y="132837"/>
                  <a:pt x="116043" y="0"/>
                  <a:pt x="259190" y="0"/>
                </a:cubicBezTo>
                <a:close/>
              </a:path>
            </a:pathLst>
          </a:custGeom>
          <a:solidFill>
            <a:srgbClr val="7A003C"/>
          </a:solidFill>
          <a:ln>
            <a:noFill/>
          </a:ln>
          <a:effectLst>
            <a:outerShdw blurRad="190500" dist="228600" dir="2700000" algn="ctr">
              <a:srgbClr val="000000">
                <a:alpha val="3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400" b="1" i="0" u="none" strike="noStrike" kern="0" cap="none" spc="0" normalizeH="0" baseline="0" noProof="0">
                <a:ln>
                  <a:noFill/>
                </a:ln>
                <a:solidFill>
                  <a:schemeClr val="bg1"/>
                </a:solidFill>
                <a:effectLst/>
                <a:uLnTx/>
                <a:uFillTx/>
                <a:latin typeface="+mn-lt"/>
                <a:ea typeface="+mn-ea"/>
                <a:cs typeface="+mn-cs"/>
              </a:rPr>
              <a:t>Living on a budget - Buying a Car </a:t>
            </a:r>
          </a:p>
        </xdr:txBody>
      </xdr:sp>
      <xdr:pic>
        <xdr:nvPicPr>
          <xdr:cNvPr id="35" name="Graphic 9" descr="Arrow Right outline">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3093908" y="10140568"/>
            <a:ext cx="914400" cy="914400"/>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0.65987</cdr:x>
      <cdr:y>0.02527</cdr:y>
    </cdr:from>
    <cdr:to>
      <cdr:x>0.96684</cdr:x>
      <cdr:y>0.18389</cdr:y>
    </cdr:to>
    <cdr:sp macro="" textlink="'Step 3 - Final Budgeting Plan'!$C$17">
      <cdr:nvSpPr>
        <cdr:cNvPr id="2" name="TextBox 1">
          <a:extLst xmlns:a="http://schemas.openxmlformats.org/drawingml/2006/main">
            <a:ext uri="{FF2B5EF4-FFF2-40B4-BE49-F238E27FC236}">
              <a16:creationId xmlns:a16="http://schemas.microsoft.com/office/drawing/2014/main" id="{F0997CD2-CF71-A84C-9C0F-9A40E534142A}"/>
            </a:ext>
          </a:extLst>
        </cdr:cNvPr>
        <cdr:cNvSpPr txBox="1"/>
      </cdr:nvSpPr>
      <cdr:spPr>
        <a:xfrm xmlns:a="http://schemas.openxmlformats.org/drawingml/2006/main">
          <a:off x="4106356" y="95250"/>
          <a:ext cx="1910269" cy="597789"/>
        </a:xfrm>
        <a:prstGeom xmlns:a="http://schemas.openxmlformats.org/drawingml/2006/main" prst="rect">
          <a:avLst/>
        </a:prstGeom>
        <a:solidFill xmlns:a="http://schemas.openxmlformats.org/drawingml/2006/main">
          <a:srgbClr val="5E6A71"/>
        </a:solidFill>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270BA0E-872F-264F-9808-B971813DBFFB}" type="TxLink">
            <a:rPr lang="en-US" sz="2000" b="1" i="0" u="none" strike="noStrike">
              <a:solidFill>
                <a:schemeClr val="bg1"/>
              </a:solidFill>
              <a:latin typeface="Calibri"/>
              <a:cs typeface="Calibri"/>
            </a:rPr>
            <a:pPr algn="ctr"/>
            <a:t> $-   </a:t>
          </a:fld>
          <a:endParaRPr lang="en-US" sz="2000" b="1" u="none">
            <a:solidFill>
              <a:schemeClr val="bg1"/>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0.68386</cdr:x>
      <cdr:y>0.03553</cdr:y>
    </cdr:from>
    <cdr:to>
      <cdr:x>0.97807</cdr:x>
      <cdr:y>0.19243</cdr:y>
    </cdr:to>
    <cdr:sp macro="" textlink="'Step 1 - Income'!$C$29">
      <cdr:nvSpPr>
        <cdr:cNvPr id="2" name="TextBox 1">
          <a:extLst xmlns:a="http://schemas.openxmlformats.org/drawingml/2006/main">
            <a:ext uri="{FF2B5EF4-FFF2-40B4-BE49-F238E27FC236}">
              <a16:creationId xmlns:a16="http://schemas.microsoft.com/office/drawing/2014/main" id="{56FCD983-F1E7-AA4B-B534-B58E699AA3C5}"/>
            </a:ext>
          </a:extLst>
        </cdr:cNvPr>
        <cdr:cNvSpPr txBox="1"/>
      </cdr:nvSpPr>
      <cdr:spPr>
        <a:xfrm xmlns:a="http://schemas.openxmlformats.org/drawingml/2006/main">
          <a:off x="4400388" y="108656"/>
          <a:ext cx="1893168" cy="479777"/>
        </a:xfrm>
        <a:prstGeom xmlns:a="http://schemas.openxmlformats.org/drawingml/2006/main" prst="rect">
          <a:avLst/>
        </a:prstGeom>
        <a:solidFill xmlns:a="http://schemas.openxmlformats.org/drawingml/2006/main">
          <a:srgbClr val="5E6A71"/>
        </a:solidFill>
      </cdr:spPr>
      <cdr:txBody>
        <a:bodyPr xmlns:a="http://schemas.openxmlformats.org/drawingml/2006/main" vertOverflow="clip" wrap="square" rtlCol="0" anchor="ctr"/>
        <a:lstStyle xmlns:a="http://schemas.openxmlformats.org/drawingml/2006/main"/>
        <a:p xmlns:a="http://schemas.openxmlformats.org/drawingml/2006/main">
          <a:pPr algn="ctr"/>
          <a:fld id="{F181DA1B-E4E4-0541-9E95-3BCBE505E846}" type="TxLink">
            <a:rPr lang="en-US" sz="2000" b="1" i="0" u="none" strike="noStrike">
              <a:solidFill>
                <a:schemeClr val="bg1"/>
              </a:solidFill>
              <a:latin typeface="Calibri"/>
              <a:cs typeface="Calibri"/>
            </a:rPr>
            <a:pPr algn="ctr"/>
            <a:t> $-   </a:t>
          </a:fld>
          <a:endParaRPr lang="en-US" sz="1600" u="none">
            <a:solidFill>
              <a:schemeClr val="bg1"/>
            </a:solidFil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8</xdr:col>
      <xdr:colOff>187677</xdr:colOff>
      <xdr:row>0</xdr:row>
      <xdr:rowOff>299155</xdr:rowOff>
    </xdr:from>
    <xdr:to>
      <xdr:col>14</xdr:col>
      <xdr:colOff>428977</xdr:colOff>
      <xdr:row>2</xdr:row>
      <xdr:rowOff>211666</xdr:rowOff>
    </xdr:to>
    <xdr:sp macro="" textlink="">
      <xdr:nvSpPr>
        <xdr:cNvPr id="3" name="Rounded Rectangle 2">
          <a:extLst>
            <a:ext uri="{FF2B5EF4-FFF2-40B4-BE49-F238E27FC236}">
              <a16:creationId xmlns:a16="http://schemas.microsoft.com/office/drawing/2014/main" id="{00000000-0008-0000-0300-000003000000}"/>
            </a:ext>
          </a:extLst>
        </xdr:cNvPr>
        <xdr:cNvSpPr/>
      </xdr:nvSpPr>
      <xdr:spPr>
        <a:xfrm>
          <a:off x="9486899" y="299155"/>
          <a:ext cx="4305300" cy="688622"/>
        </a:xfrm>
        <a:prstGeom prst="roundRect">
          <a:avLst/>
        </a:prstGeom>
        <a:solidFill>
          <a:srgbClr val="D2D755">
            <a:alpha val="50000"/>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CA" sz="1600" b="1" i="0" u="sng" strike="noStrike" kern="0" cap="none" spc="0" normalizeH="0" baseline="0" noProof="0">
              <a:ln>
                <a:noFill/>
              </a:ln>
              <a:solidFill>
                <a:prstClr val="black"/>
              </a:solidFill>
              <a:effectLst/>
              <a:uLnTx/>
              <a:uFillTx/>
              <a:latin typeface="+mn-lt"/>
              <a:ea typeface="+mn-ea"/>
              <a:cs typeface="+mn-cs"/>
            </a:rPr>
            <a:t>Step 4: This is how you make it work</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prstClr val="black"/>
              </a:solidFill>
              <a:effectLst/>
              <a:uLnTx/>
              <a:uFillTx/>
              <a:latin typeface="+mn-lt"/>
              <a:ea typeface="+mn-ea"/>
              <a:cs typeface="+mn-cs"/>
            </a:rPr>
            <a:t>Here is a concrete way to follow your plan.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prstClr val="black"/>
            </a:solidFill>
            <a:effectLst/>
            <a:uLnTx/>
            <a:uFillTx/>
            <a:latin typeface="+mn-lt"/>
            <a:ea typeface="+mn-ea"/>
            <a:cs typeface="+mn-cs"/>
          </a:endParaRPr>
        </a:p>
        <a:p>
          <a:pPr algn="l"/>
          <a:endParaRPr lang="en-US" sz="1100"/>
        </a:p>
      </xdr:txBody>
    </xdr:sp>
    <xdr:clientData/>
  </xdr:twoCellAnchor>
  <xdr:twoCellAnchor>
    <xdr:from>
      <xdr:col>6</xdr:col>
      <xdr:colOff>0</xdr:colOff>
      <xdr:row>22</xdr:row>
      <xdr:rowOff>25400</xdr:rowOff>
    </xdr:from>
    <xdr:to>
      <xdr:col>7</xdr:col>
      <xdr:colOff>1092200</xdr:colOff>
      <xdr:row>38</xdr:row>
      <xdr:rowOff>38100</xdr:rowOff>
    </xdr:to>
    <xdr:sp macro="" textlink="">
      <xdr:nvSpPr>
        <xdr:cNvPr id="4" name="Rounded Rectangle 3">
          <a:extLst>
            <a:ext uri="{FF2B5EF4-FFF2-40B4-BE49-F238E27FC236}">
              <a16:creationId xmlns:a16="http://schemas.microsoft.com/office/drawing/2014/main" id="{00000000-0008-0000-0300-000004000000}"/>
            </a:ext>
          </a:extLst>
        </xdr:cNvPr>
        <xdr:cNvSpPr/>
      </xdr:nvSpPr>
      <xdr:spPr>
        <a:xfrm>
          <a:off x="6756400" y="5575300"/>
          <a:ext cx="2540000" cy="3708400"/>
        </a:xfrm>
        <a:prstGeom prst="roundRect">
          <a:avLst/>
        </a:prstGeom>
        <a:solidFill>
          <a:srgbClr val="D2D755">
            <a:alpha val="50000"/>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sng" strike="noStrike" kern="0" cap="none" spc="0" normalizeH="0" baseline="0" noProof="0">
              <a:ln>
                <a:noFill/>
              </a:ln>
              <a:solidFill>
                <a:prstClr val="black"/>
              </a:solidFill>
              <a:effectLst/>
              <a:uLnTx/>
              <a:uFillTx/>
              <a:latin typeface="+mn-lt"/>
              <a:ea typeface="+mn-ea"/>
              <a:cs typeface="+mn-cs"/>
            </a:rPr>
            <a:t>SPECIFIC SAVINGS</a:t>
          </a:r>
          <a:endParaRPr kumimoji="0" lang="en-CA"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prstClr val="black"/>
            </a:solidFill>
            <a:effectLst/>
            <a:uLnTx/>
            <a:uFillTx/>
            <a:latin typeface="+mn-lt"/>
            <a:ea typeface="+mn-ea"/>
            <a:cs typeface="+mn-cs"/>
          </a:endParaRPr>
        </a:p>
        <a:p>
          <a:r>
            <a:rPr kumimoji="0" lang="en-CA" sz="1200" b="0" i="0" u="none" strike="noStrike" kern="0" cap="none" spc="0" normalizeH="0" baseline="0">
              <a:ln>
                <a:noFill/>
              </a:ln>
              <a:solidFill>
                <a:prstClr val="black"/>
              </a:solidFill>
              <a:effectLst/>
              <a:uLnTx/>
              <a:uFillTx/>
              <a:latin typeface="+mn-lt"/>
              <a:ea typeface="+mn-ea"/>
              <a:cs typeface="+mn-cs"/>
            </a:rPr>
            <a:t>Putting aside money for these expenses that aren’t monthly but will occur throughout the budget’s time frame can be held in a High Interest Rate Savings account – while you save for these items you can generate some interest as well.  </a:t>
          </a:r>
        </a:p>
        <a:p>
          <a:endParaRPr kumimoji="0" lang="en-CA" sz="1200" b="0" i="0" u="none" strike="noStrike" kern="0" cap="none" spc="0" normalizeH="0" baseline="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sng" strike="noStrike" kern="0" cap="none" spc="0" normalizeH="0" baseline="0" noProof="0">
              <a:ln>
                <a:noFill/>
              </a:ln>
              <a:solidFill>
                <a:prstClr val="black"/>
              </a:solidFill>
              <a:effectLst/>
              <a:uLnTx/>
              <a:uFillTx/>
              <a:latin typeface="+mn-lt"/>
              <a:ea typeface="+mn-ea"/>
              <a:cs typeface="+mn-cs"/>
            </a:rPr>
            <a:t>GOALS </a:t>
          </a:r>
          <a:endParaRPr kumimoji="0" lang="en-CA" sz="1400" b="0" i="0" u="none" strike="noStrike" kern="0" cap="none" spc="0" normalizeH="0" baseline="0" noProof="0">
            <a:ln>
              <a:noFill/>
            </a:ln>
            <a:solidFill>
              <a:prstClr val="black"/>
            </a:solidFill>
            <a:effectLst/>
            <a:uLnTx/>
            <a:uFillTx/>
            <a:latin typeface="+mn-lt"/>
            <a:ea typeface="+mn-ea"/>
            <a:cs typeface="+mn-cs"/>
          </a:endParaRPr>
        </a:p>
        <a:p>
          <a:endParaRPr kumimoji="0" lang="en-CA" sz="1200" b="0" i="0" u="none" strike="noStrike" kern="0" cap="none" spc="0" normalizeH="0" baseline="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a:ln>
                <a:noFill/>
              </a:ln>
              <a:solidFill>
                <a:prstClr val="black"/>
              </a:solidFill>
              <a:effectLst/>
              <a:uLnTx/>
              <a:uFillTx/>
              <a:latin typeface="+mn-lt"/>
              <a:ea typeface="+mn-ea"/>
              <a:cs typeface="+mn-cs"/>
            </a:rPr>
            <a:t>You can place your goal savings here as well or open a different savings or investment account.  </a:t>
          </a:r>
        </a:p>
        <a:p>
          <a:endParaRPr kumimoji="0" lang="en-CA" sz="1200" b="0" i="0" u="none" strike="noStrike" kern="0" cap="none" spc="0" normalizeH="0" baseline="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prstClr val="black"/>
            </a:solidFill>
            <a:effectLst/>
            <a:uLnTx/>
            <a:uFillTx/>
            <a:latin typeface="+mn-lt"/>
            <a:ea typeface="+mn-ea"/>
            <a:cs typeface="+mn-cs"/>
          </a:endParaRPr>
        </a:p>
        <a:p>
          <a:pPr algn="l"/>
          <a:endParaRPr lang="en-US" sz="1100"/>
        </a:p>
      </xdr:txBody>
    </xdr:sp>
    <xdr:clientData/>
  </xdr:twoCellAnchor>
  <xdr:twoCellAnchor>
    <xdr:from>
      <xdr:col>3</xdr:col>
      <xdr:colOff>0</xdr:colOff>
      <xdr:row>20</xdr:row>
      <xdr:rowOff>38100</xdr:rowOff>
    </xdr:from>
    <xdr:to>
      <xdr:col>4</xdr:col>
      <xdr:colOff>990600</xdr:colOff>
      <xdr:row>43</xdr:row>
      <xdr:rowOff>0</xdr:rowOff>
    </xdr:to>
    <xdr:sp macro="" textlink="">
      <xdr:nvSpPr>
        <xdr:cNvPr id="5" name="Rounded Rectangle 4">
          <a:extLst>
            <a:ext uri="{FF2B5EF4-FFF2-40B4-BE49-F238E27FC236}">
              <a16:creationId xmlns:a16="http://schemas.microsoft.com/office/drawing/2014/main" id="{00000000-0008-0000-0300-000005000000}"/>
            </a:ext>
          </a:extLst>
        </xdr:cNvPr>
        <xdr:cNvSpPr/>
      </xdr:nvSpPr>
      <xdr:spPr>
        <a:xfrm>
          <a:off x="3527778" y="4906433"/>
          <a:ext cx="2853266" cy="5239456"/>
        </a:xfrm>
        <a:prstGeom prst="roundRect">
          <a:avLst/>
        </a:prstGeom>
        <a:solidFill>
          <a:srgbClr val="D2D755">
            <a:alpha val="50000"/>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sng" strike="noStrike" kern="0" cap="none" spc="0" normalizeH="0" baseline="0" noProof="0">
              <a:ln>
                <a:noFill/>
              </a:ln>
              <a:solidFill>
                <a:prstClr val="black"/>
              </a:solidFill>
              <a:effectLst/>
              <a:uLnTx/>
              <a:uFillTx/>
              <a:latin typeface="+mn-lt"/>
              <a:ea typeface="+mn-ea"/>
              <a:cs typeface="+mn-cs"/>
            </a:rPr>
            <a:t>VARIABLE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a:ln>
                <a:noFill/>
              </a:ln>
              <a:solidFill>
                <a:srgbClr val="7A003C"/>
              </a:solidFill>
              <a:effectLst/>
              <a:uLnTx/>
              <a:uFillTx/>
              <a:latin typeface="+mn-lt"/>
              <a:ea typeface="+mn-ea"/>
              <a:cs typeface="+mn-cs"/>
            </a:rPr>
            <a:t>KNOW YOUR NUMBER</a:t>
          </a:r>
          <a:r>
            <a:rPr kumimoji="0" lang="en-CA" sz="1200" b="0" i="0" u="none" strike="noStrike" kern="0" cap="none" spc="0" normalizeH="0" baseline="0">
              <a:ln>
                <a:noFill/>
              </a:ln>
              <a:solidFill>
                <a:srgbClr val="FF0000"/>
              </a:solidFill>
              <a:effectLst/>
              <a:uLnTx/>
              <a:uFillTx/>
              <a:latin typeface="+mn-lt"/>
              <a:ea typeface="+mn-ea"/>
              <a:cs typeface="+mn-cs"/>
            </a:rPr>
            <a:t> </a:t>
          </a:r>
          <a:r>
            <a:rPr kumimoji="0" lang="en-CA" sz="1200" b="0" i="0" u="none" strike="noStrike" kern="0" cap="none" spc="0" normalizeH="0" baseline="0">
              <a:ln>
                <a:noFill/>
              </a:ln>
              <a:solidFill>
                <a:prstClr val="black"/>
              </a:solidFill>
              <a:effectLst/>
              <a:uLnTx/>
              <a:uFillTx/>
              <a:latin typeface="+mn-lt"/>
              <a:ea typeface="+mn-ea"/>
              <a:cs typeface="+mn-cs"/>
            </a:rPr>
            <a:t>and stick to it- controlling these expenses is the key to honoring your plan. </a:t>
          </a:r>
          <a:endParaRPr kumimoji="0" lang="en-CA" sz="1200" b="0" i="0" u="none" strike="noStrike" kern="0" cap="none" spc="0" normalizeH="0" baseline="0" noProof="0">
            <a:ln>
              <a:noFill/>
            </a:ln>
            <a:solidFill>
              <a:prstClr val="black"/>
            </a:solidFill>
            <a:effectLst/>
            <a:uLnTx/>
            <a:uFillTx/>
            <a:latin typeface="+mn-lt"/>
            <a:ea typeface="+mn-ea"/>
            <a:cs typeface="+mn-cs"/>
          </a:endParaRPr>
        </a:p>
        <a:p>
          <a:endParaRPr kumimoji="0" lang="en-CA" sz="1200" b="0" i="0" u="none" strike="noStrike" kern="0" cap="none" spc="0" normalizeH="0" baseline="0" noProof="0">
            <a:ln>
              <a:noFill/>
            </a:ln>
            <a:solidFill>
              <a:prstClr val="black"/>
            </a:solidFill>
            <a:effectLst/>
            <a:uLnTx/>
            <a:uFillTx/>
            <a:latin typeface="+mn-lt"/>
            <a:ea typeface="+mn-ea"/>
            <a:cs typeface="+mn-cs"/>
          </a:endParaRPr>
        </a:p>
        <a:p>
          <a:r>
            <a:rPr kumimoji="0" lang="en-CA" sz="1200" b="0" i="0" u="none" strike="noStrike" kern="0" cap="none" spc="0" normalizeH="0" baseline="0" noProof="0">
              <a:ln>
                <a:noFill/>
              </a:ln>
              <a:solidFill>
                <a:prstClr val="black"/>
              </a:solidFill>
              <a:effectLst/>
              <a:uLnTx/>
              <a:uFillTx/>
              <a:latin typeface="+mn-lt"/>
              <a:ea typeface="+mn-ea"/>
              <a:cs typeface="+mn-cs"/>
            </a:rPr>
            <a:t>These expenses are often the first to be cut.</a:t>
          </a:r>
        </a:p>
        <a:p>
          <a:r>
            <a:rPr kumimoji="0" lang="en-CA" sz="1200" b="0" i="0" u="none" strike="noStrike" kern="0" cap="none" spc="0" normalizeH="0" baseline="0" noProof="0">
              <a:ln>
                <a:noFill/>
              </a:ln>
              <a:solidFill>
                <a:prstClr val="black"/>
              </a:solidFill>
              <a:effectLst/>
              <a:uLnTx/>
              <a:uFillTx/>
              <a:latin typeface="+mn-lt"/>
              <a:ea typeface="+mn-ea"/>
              <a:cs typeface="+mn-cs"/>
            </a:rPr>
            <a:t>Cutting back here requires real commitment </a:t>
          </a:r>
          <a:r>
            <a:rPr kumimoji="0" lang="en-CA" sz="1200" b="0" i="0" u="none" strike="noStrike" kern="0" cap="none" spc="0" normalizeH="0" baseline="0">
              <a:ln>
                <a:noFill/>
              </a:ln>
              <a:solidFill>
                <a:prstClr val="black"/>
              </a:solidFill>
              <a:effectLst/>
              <a:uLnTx/>
              <a:uFillTx/>
              <a:latin typeface="+mn-lt"/>
              <a:ea typeface="+mn-ea"/>
              <a:cs typeface="+mn-cs"/>
            </a:rPr>
            <a:t>because, you have to stick to these amounts.  </a:t>
          </a:r>
        </a:p>
        <a:p>
          <a:endParaRPr kumimoji="0" lang="en-CA" sz="1200" b="0" i="0" u="none" strike="noStrike" kern="0" cap="none" spc="0" normalizeH="0" baseline="0">
            <a:ln>
              <a:noFill/>
            </a:ln>
            <a:solidFill>
              <a:prstClr val="black"/>
            </a:solidFill>
            <a:effectLst/>
            <a:uLnTx/>
            <a:uFillTx/>
            <a:latin typeface="+mn-lt"/>
            <a:ea typeface="+mn-ea"/>
            <a:cs typeface="+mn-cs"/>
          </a:endParaRPr>
        </a:p>
        <a:p>
          <a:r>
            <a:rPr kumimoji="0" lang="en-CA" sz="1200" b="0" i="0" u="none" strike="noStrike" kern="0" cap="none" spc="0" normalizeH="0" baseline="0">
              <a:ln>
                <a:noFill/>
              </a:ln>
              <a:solidFill>
                <a:prstClr val="black"/>
              </a:solidFill>
              <a:effectLst/>
              <a:uLnTx/>
              <a:uFillTx/>
              <a:latin typeface="+mn-lt"/>
              <a:ea typeface="+mn-ea"/>
              <a:cs typeface="+mn-cs"/>
            </a:rPr>
            <a:t>You can’t go to the money reserved for fixed costs or savings, as you have set these priorities.  </a:t>
          </a:r>
        </a:p>
        <a:p>
          <a:endParaRPr kumimoji="0" lang="en-CA" sz="1200" b="0" i="0" u="none" strike="noStrike" kern="0" cap="none" spc="0" normalizeH="0" baseline="0">
            <a:ln>
              <a:noFill/>
            </a:ln>
            <a:solidFill>
              <a:prstClr val="black"/>
            </a:solidFill>
            <a:effectLst/>
            <a:uLnTx/>
            <a:uFillTx/>
            <a:latin typeface="+mn-lt"/>
            <a:ea typeface="+mn-ea"/>
            <a:cs typeface="+mn-cs"/>
          </a:endParaRPr>
        </a:p>
        <a:p>
          <a:r>
            <a:rPr kumimoji="0" lang="en-CA" sz="1200" b="0" i="0" u="none" strike="noStrike" kern="0" cap="none" spc="0" normalizeH="0" baseline="0">
              <a:ln>
                <a:noFill/>
              </a:ln>
              <a:solidFill>
                <a:prstClr val="black"/>
              </a:solidFill>
              <a:effectLst/>
              <a:uLnTx/>
              <a:uFillTx/>
              <a:latin typeface="+mn-lt"/>
              <a:ea typeface="+mn-ea"/>
              <a:cs typeface="+mn-cs"/>
            </a:rPr>
            <a:t>These funds can be taken as Cash or you could open another account and use your debit card for these expenses only. </a:t>
          </a:r>
          <a:r>
            <a:rPr lang="en-CA" sz="1200">
              <a:solidFill>
                <a:schemeClr val="lt1"/>
              </a:solidFill>
              <a:effectLst/>
              <a:latin typeface="+mn-lt"/>
              <a:ea typeface="+mn-ea"/>
              <a:cs typeface="+mn-cs"/>
            </a:rPr>
            <a:t> </a:t>
          </a:r>
          <a:endParaRPr kumimoji="0" lang="en-CA"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prstClr val="black"/>
              </a:solidFill>
              <a:effectLst/>
              <a:uLnTx/>
              <a:uFillTx/>
              <a:latin typeface="+mn-lt"/>
              <a:ea typeface="+mn-ea"/>
              <a:cs typeface="+mn-cs"/>
            </a:rPr>
            <a:t>Check out the "living on a budget" section for more resources at  money.mcmaster.ca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prstClr val="black"/>
            </a:solidFill>
            <a:effectLst/>
            <a:uLnTx/>
            <a:uFillTx/>
            <a:latin typeface="+mn-lt"/>
            <a:ea typeface="+mn-ea"/>
            <a:cs typeface="+mn-cs"/>
          </a:endParaRPr>
        </a:p>
        <a:p>
          <a:pPr algn="l"/>
          <a:endParaRPr lang="en-US" sz="1200"/>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prstClr val="black"/>
            </a:solidFill>
            <a:effectLst/>
            <a:uLnTx/>
            <a:uFillTx/>
            <a:latin typeface="+mn-lt"/>
            <a:ea typeface="+mn-ea"/>
            <a:cs typeface="+mn-cs"/>
          </a:endParaRPr>
        </a:p>
        <a:p>
          <a:pPr algn="l"/>
          <a:endParaRPr lang="en-US" sz="1100"/>
        </a:p>
      </xdr:txBody>
    </xdr:sp>
    <xdr:clientData/>
  </xdr:twoCellAnchor>
  <xdr:twoCellAnchor>
    <xdr:from>
      <xdr:col>0</xdr:col>
      <xdr:colOff>139700</xdr:colOff>
      <xdr:row>23</xdr:row>
      <xdr:rowOff>38100</xdr:rowOff>
    </xdr:from>
    <xdr:to>
      <xdr:col>2</xdr:col>
      <xdr:colOff>0</xdr:colOff>
      <xdr:row>35</xdr:row>
      <xdr:rowOff>98778</xdr:rowOff>
    </xdr:to>
    <xdr:sp macro="" textlink="">
      <xdr:nvSpPr>
        <xdr:cNvPr id="6" name="Rounded Rectangle 5">
          <a:extLst>
            <a:ext uri="{FF2B5EF4-FFF2-40B4-BE49-F238E27FC236}">
              <a16:creationId xmlns:a16="http://schemas.microsoft.com/office/drawing/2014/main" id="{00000000-0008-0000-0300-000006000000}"/>
            </a:ext>
          </a:extLst>
        </xdr:cNvPr>
        <xdr:cNvSpPr/>
      </xdr:nvSpPr>
      <xdr:spPr>
        <a:xfrm>
          <a:off x="139700" y="5767211"/>
          <a:ext cx="3021189" cy="2897011"/>
        </a:xfrm>
        <a:prstGeom prst="roundRect">
          <a:avLst/>
        </a:prstGeom>
        <a:solidFill>
          <a:srgbClr val="D2D755">
            <a:alpha val="50000"/>
          </a:srgb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sng" strike="noStrike" kern="0" cap="none" spc="0" normalizeH="0" baseline="0" noProof="0">
              <a:ln>
                <a:noFill/>
              </a:ln>
              <a:solidFill>
                <a:prstClr val="black"/>
              </a:solidFill>
              <a:effectLst/>
              <a:uLnTx/>
              <a:uFillTx/>
              <a:latin typeface="+mn-lt"/>
              <a:ea typeface="+mn-ea"/>
              <a:cs typeface="+mn-cs"/>
            </a:rPr>
            <a:t>FIXED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prstClr val="black"/>
              </a:solidFill>
              <a:effectLst/>
              <a:uLnTx/>
              <a:uFillTx/>
              <a:latin typeface="+mn-lt"/>
              <a:ea typeface="+mn-ea"/>
              <a:cs typeface="+mn-cs"/>
            </a:rPr>
            <a:t>They are the same every month.</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prstClr val="black"/>
              </a:solidFill>
              <a:effectLst/>
              <a:uLnTx/>
              <a:uFillTx/>
              <a:latin typeface="+mn-lt"/>
              <a:ea typeface="+mn-ea"/>
              <a:cs typeface="+mn-cs"/>
            </a:rPr>
            <a:t>They account for the largest part of your budget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prstClr val="black"/>
              </a:solidFill>
              <a:effectLst/>
              <a:uLnTx/>
              <a:uFillTx/>
              <a:latin typeface="+mn-lt"/>
              <a:ea typeface="+mn-ea"/>
              <a:cs typeface="+mn-cs"/>
            </a:rPr>
            <a:t>Reducing these expenses will have the biggest impact.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prstClr val="black"/>
              </a:solidFill>
              <a:effectLst/>
              <a:uLnTx/>
              <a:uFillTx/>
              <a:latin typeface="+mn-lt"/>
              <a:ea typeface="+mn-ea"/>
              <a:cs typeface="+mn-cs"/>
            </a:rPr>
            <a:t>Keep money for these expenses in your chequing account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prstClr val="black"/>
            </a:solidFill>
            <a:effectLst/>
            <a:uLnTx/>
            <a:uFillTx/>
            <a:latin typeface="+mn-lt"/>
            <a:ea typeface="+mn-ea"/>
            <a:cs typeface="+mn-cs"/>
          </a:endParaRPr>
        </a:p>
        <a:p>
          <a:pPr algn="l"/>
          <a:endParaRPr lang="en-US" sz="1100"/>
        </a:p>
      </xdr:txBody>
    </xdr:sp>
    <xdr:clientData/>
  </xdr:twoCellAnchor>
  <xdr:twoCellAnchor>
    <xdr:from>
      <xdr:col>3</xdr:col>
      <xdr:colOff>1251459</xdr:colOff>
      <xdr:row>19</xdr:row>
      <xdr:rowOff>12702</xdr:rowOff>
    </xdr:from>
    <xdr:to>
      <xdr:col>4</xdr:col>
      <xdr:colOff>444499</xdr:colOff>
      <xdr:row>24</xdr:row>
      <xdr:rowOff>83432</xdr:rowOff>
    </xdr:to>
    <xdr:cxnSp macro="">
      <xdr:nvCxnSpPr>
        <xdr:cNvPr id="7" name="Straight Arrow Connector 6" descr="Arrow pointing to text box &quot;Variable expense&quot; with explanation for total value for variable costs and what this value means. ">
          <a:extLst>
            <a:ext uri="{FF2B5EF4-FFF2-40B4-BE49-F238E27FC236}">
              <a16:creationId xmlns:a16="http://schemas.microsoft.com/office/drawing/2014/main" id="{00000000-0008-0000-0300-000007000000}"/>
            </a:ext>
          </a:extLst>
        </xdr:cNvPr>
        <xdr:cNvCxnSpPr/>
      </xdr:nvCxnSpPr>
      <xdr:spPr>
        <a:xfrm rot="5400000" flipH="1" flipV="1">
          <a:off x="4770936" y="5021692"/>
          <a:ext cx="1099708" cy="1056325"/>
        </a:xfrm>
        <a:prstGeom prst="bentConnector3">
          <a:avLst>
            <a:gd name="adj1" fmla="val 13220"/>
          </a:avLst>
        </a:prstGeom>
        <a:ln w="38100">
          <a:solidFill>
            <a:srgbClr val="CC755D"/>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225778</xdr:colOff>
      <xdr:row>4</xdr:row>
      <xdr:rowOff>140405</xdr:rowOff>
    </xdr:from>
    <xdr:to>
      <xdr:col>14</xdr:col>
      <xdr:colOff>467078</xdr:colOff>
      <xdr:row>28</xdr:row>
      <xdr:rowOff>95250</xdr:rowOff>
    </xdr:to>
    <xdr:sp macro="" textlink="">
      <xdr:nvSpPr>
        <xdr:cNvPr id="8" name="Rounded Rectangle 7">
          <a:extLst>
            <a:ext uri="{FF2B5EF4-FFF2-40B4-BE49-F238E27FC236}">
              <a16:creationId xmlns:a16="http://schemas.microsoft.com/office/drawing/2014/main" id="{00000000-0008-0000-0300-000008000000}"/>
            </a:ext>
          </a:extLst>
        </xdr:cNvPr>
        <xdr:cNvSpPr/>
      </xdr:nvSpPr>
      <xdr:spPr>
        <a:xfrm>
          <a:off x="8988778" y="1783468"/>
          <a:ext cx="3813175" cy="5181688"/>
        </a:xfrm>
        <a:prstGeom prst="roundRect">
          <a:avLst/>
        </a:prstGeom>
        <a:solidFill>
          <a:srgbClr val="8BD3E6"/>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0" lang="en-CA" sz="1800" b="0" i="0" u="none" strike="noStrike" kern="0" cap="none" spc="0" normalizeH="0" baseline="0">
              <a:ln>
                <a:noFill/>
              </a:ln>
              <a:solidFill>
                <a:schemeClr val="tx1"/>
              </a:solidFill>
              <a:effectLst/>
              <a:uLnTx/>
              <a:uFillTx/>
              <a:latin typeface="+mn-lt"/>
              <a:ea typeface="+mn-ea"/>
              <a:cs typeface="+mn-cs"/>
            </a:rPr>
            <a:t>HINT</a:t>
          </a:r>
        </a:p>
        <a:p>
          <a:endParaRPr kumimoji="0" lang="en-CA" sz="1400" b="0" i="0" u="none" strike="noStrike" kern="0" cap="none" spc="0" normalizeH="0" baseline="0">
            <a:ln>
              <a:noFill/>
            </a:ln>
            <a:solidFill>
              <a:schemeClr val="tx1"/>
            </a:solidFill>
            <a:effectLst/>
            <a:uLnTx/>
            <a:uFillTx/>
            <a:latin typeface="+mn-lt"/>
            <a:ea typeface="+mn-ea"/>
            <a:cs typeface="+mn-cs"/>
          </a:endParaRPr>
        </a:p>
        <a:p>
          <a:r>
            <a:rPr kumimoji="0" lang="en-CA" sz="1400" b="0" i="0" u="none" strike="noStrike" kern="0" cap="none" spc="0" normalizeH="0" baseline="0">
              <a:ln>
                <a:noFill/>
              </a:ln>
              <a:solidFill>
                <a:schemeClr val="tx1"/>
              </a:solidFill>
              <a:effectLst/>
              <a:uLnTx/>
              <a:uFillTx/>
              <a:latin typeface="+mn-lt"/>
              <a:ea typeface="+mn-ea"/>
              <a:cs typeface="+mn-cs"/>
            </a:rPr>
            <a:t>All these areas can be changed to accommodate your needs. For example, grooming for some may be a variable expense (you cut your hair regularly, others may do it less often and need to save for it).  Place your expenses in the category that makes sense for your spending habits. </a:t>
          </a:r>
        </a:p>
        <a:p>
          <a:endParaRPr kumimoji="0" lang="en-CA" sz="1400" b="0" i="0" u="none" strike="noStrike" kern="0" cap="none" spc="0" normalizeH="0" baseline="0">
            <a:ln>
              <a:noFill/>
            </a:ln>
            <a:solidFill>
              <a:schemeClr val="tx1"/>
            </a:solidFill>
            <a:effectLst/>
            <a:uLnTx/>
            <a:uFillTx/>
            <a:latin typeface="+mn-lt"/>
            <a:ea typeface="+mn-ea"/>
            <a:cs typeface="+mn-cs"/>
          </a:endParaRPr>
        </a:p>
        <a:p>
          <a:r>
            <a:rPr kumimoji="0" lang="en-CA" sz="1400" b="1" i="0" u="none" strike="noStrike" kern="0" cap="none" spc="0" normalizeH="0" baseline="0">
              <a:ln>
                <a:noFill/>
              </a:ln>
              <a:solidFill>
                <a:schemeClr val="tx1"/>
              </a:solidFill>
              <a:effectLst/>
              <a:uLnTx/>
              <a:uFillTx/>
              <a:latin typeface="+mn-lt"/>
              <a:ea typeface="+mn-ea"/>
              <a:cs typeface="+mn-cs"/>
            </a:rPr>
            <a:t>Please note - </a:t>
          </a:r>
          <a:r>
            <a:rPr kumimoji="0" lang="en-CA" sz="1400" b="0" i="0" u="none" strike="noStrike" kern="0" cap="none" spc="0" normalizeH="0" baseline="0">
              <a:ln>
                <a:noFill/>
              </a:ln>
              <a:solidFill>
                <a:schemeClr val="tx1"/>
              </a:solidFill>
              <a:effectLst/>
              <a:uLnTx/>
              <a:uFillTx/>
              <a:latin typeface="+mn-lt"/>
              <a:ea typeface="+mn-ea"/>
              <a:cs typeface="+mn-cs"/>
            </a:rPr>
            <a:t>If you make changes to the amounts here,  make sure to reflect those changes in Step 2 - Expenses under "other"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schemeClr val="tx1"/>
            </a:solidFill>
            <a:effectLst/>
            <a:uLnTx/>
            <a:uFillTx/>
            <a:latin typeface="+mn-lt"/>
            <a:ea typeface="+mn-ea"/>
            <a:cs typeface="+mn-cs"/>
          </a:endParaRPr>
        </a:p>
        <a:p>
          <a:pPr algn="l"/>
          <a:r>
            <a:rPr kumimoji="0" lang="en-US" sz="1400" b="0" i="0" u="none" strike="noStrike" kern="0" cap="none" spc="0" normalizeH="0" baseline="0">
              <a:ln>
                <a:noFill/>
              </a:ln>
              <a:solidFill>
                <a:schemeClr val="tx1"/>
              </a:solidFill>
              <a:effectLst/>
              <a:uLnTx/>
              <a:uFillTx/>
              <a:latin typeface="+mn-lt"/>
              <a:ea typeface="+mn-ea"/>
              <a:cs typeface="+mn-cs"/>
            </a:rPr>
            <a:t>Need</a:t>
          </a:r>
          <a:r>
            <a:rPr lang="en-US" sz="1400" baseline="0">
              <a:solidFill>
                <a:schemeClr val="tx1"/>
              </a:solidFill>
            </a:rPr>
            <a:t> more assistance, Contact Terry Bennett, the Money Coach at McMaster Money Center </a:t>
          </a:r>
        </a:p>
        <a:p>
          <a:pPr algn="l"/>
          <a:endParaRPr lang="en-US" sz="1400">
            <a:solidFill>
              <a:schemeClr val="tx1"/>
            </a:solidFill>
          </a:endParaRPr>
        </a:p>
      </xdr:txBody>
    </xdr:sp>
    <xdr:clientData/>
  </xdr:twoCellAnchor>
  <xdr:twoCellAnchor>
    <xdr:from>
      <xdr:col>0</xdr:col>
      <xdr:colOff>211667</xdr:colOff>
      <xdr:row>36</xdr:row>
      <xdr:rowOff>28223</xdr:rowOff>
    </xdr:from>
    <xdr:to>
      <xdr:col>2</xdr:col>
      <xdr:colOff>71967</xdr:colOff>
      <xdr:row>47</xdr:row>
      <xdr:rowOff>56445</xdr:rowOff>
    </xdr:to>
    <xdr:sp macro="" textlink="">
      <xdr:nvSpPr>
        <xdr:cNvPr id="9" name="Rounded Rectangle 8">
          <a:extLst>
            <a:ext uri="{FF2B5EF4-FFF2-40B4-BE49-F238E27FC236}">
              <a16:creationId xmlns:a16="http://schemas.microsoft.com/office/drawing/2014/main" id="{00000000-0008-0000-0300-000009000000}"/>
            </a:ext>
          </a:extLst>
        </xdr:cNvPr>
        <xdr:cNvSpPr/>
      </xdr:nvSpPr>
      <xdr:spPr>
        <a:xfrm>
          <a:off x="211667" y="8791223"/>
          <a:ext cx="3021189" cy="2201333"/>
        </a:xfrm>
        <a:prstGeom prst="roundRect">
          <a:avLst/>
        </a:prstGeom>
        <a:solidFill>
          <a:srgbClr val="8BD3E6"/>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CA" sz="1800" b="0" i="0" u="none" strike="noStrike" kern="0" cap="none" spc="0" normalizeH="0" baseline="0" noProof="0">
              <a:ln>
                <a:noFill/>
              </a:ln>
              <a:solidFill>
                <a:schemeClr val="tx1"/>
              </a:solidFill>
              <a:effectLst/>
              <a:uLnTx/>
              <a:uFillTx/>
              <a:latin typeface="+mn-lt"/>
              <a:ea typeface="+mn-ea"/>
              <a:cs typeface="+mn-cs"/>
            </a:rPr>
            <a:t>HINT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schemeClr val="tx1"/>
              </a:solidFill>
              <a:effectLst/>
              <a:uLnTx/>
              <a:uFillTx/>
              <a:latin typeface="+mn-lt"/>
              <a:ea typeface="+mn-ea"/>
              <a:cs typeface="+mn-cs"/>
            </a:rPr>
            <a:t>Manage these by setting up automatic payments or post-dated cheques.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schemeClr val="tx1"/>
              </a:solidFill>
              <a:effectLst/>
              <a:uLnTx/>
              <a:uFillTx/>
              <a:latin typeface="+mn-lt"/>
              <a:ea typeface="+mn-ea"/>
              <a:cs typeface="+mn-cs"/>
            </a:rPr>
            <a:t>This will ensure that these costs are always paid on time. No one wants to pay late fees!</a:t>
          </a:r>
        </a:p>
        <a:p>
          <a:pPr marL="0" indent="0" algn="l"/>
          <a:endParaRPr kumimoji="0" lang="en-US" sz="1800" b="0" i="0" u="none" strike="noStrike" kern="0" cap="none" spc="0" normalizeH="0" baseline="0">
            <a:ln>
              <a:noFill/>
            </a:ln>
            <a:solidFill>
              <a:schemeClr val="tx1"/>
            </a:solidFill>
            <a:effectLst/>
            <a:uLnTx/>
            <a:uFillTx/>
            <a:latin typeface="+mn-lt"/>
            <a:ea typeface="+mn-ea"/>
            <a:cs typeface="+mn-cs"/>
          </a:endParaRPr>
        </a:p>
      </xdr:txBody>
    </xdr:sp>
    <xdr:clientData/>
  </xdr:twoCellAnchor>
  <xdr:twoCellAnchor>
    <xdr:from>
      <xdr:col>3</xdr:col>
      <xdr:colOff>56445</xdr:colOff>
      <xdr:row>43</xdr:row>
      <xdr:rowOff>141109</xdr:rowOff>
    </xdr:from>
    <xdr:to>
      <xdr:col>5</xdr:col>
      <xdr:colOff>45156</xdr:colOff>
      <xdr:row>53</xdr:row>
      <xdr:rowOff>84667</xdr:rowOff>
    </xdr:to>
    <xdr:sp macro="" textlink="">
      <xdr:nvSpPr>
        <xdr:cNvPr id="10" name="Rounded Rectangle 9">
          <a:extLst>
            <a:ext uri="{FF2B5EF4-FFF2-40B4-BE49-F238E27FC236}">
              <a16:creationId xmlns:a16="http://schemas.microsoft.com/office/drawing/2014/main" id="{00000000-0008-0000-0300-00000A000000}"/>
            </a:ext>
          </a:extLst>
        </xdr:cNvPr>
        <xdr:cNvSpPr/>
      </xdr:nvSpPr>
      <xdr:spPr>
        <a:xfrm>
          <a:off x="3584223" y="10286998"/>
          <a:ext cx="2853266" cy="1919113"/>
        </a:xfrm>
        <a:prstGeom prst="roundRect">
          <a:avLst/>
        </a:prstGeom>
        <a:solidFill>
          <a:srgbClr val="8BD3E6"/>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CA" sz="1800" b="0" i="0" u="none" strike="noStrike" kern="0" cap="none" spc="0" normalizeH="0" baseline="0" noProof="0">
              <a:ln>
                <a:noFill/>
              </a:ln>
              <a:solidFill>
                <a:schemeClr val="tx1"/>
              </a:solidFill>
              <a:effectLst/>
              <a:uLnTx/>
              <a:uFillTx/>
              <a:latin typeface="+mn-lt"/>
              <a:ea typeface="+mn-ea"/>
              <a:cs typeface="+mn-cs"/>
            </a:rPr>
            <a:t>HINT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schemeClr val="tx1"/>
              </a:solidFill>
              <a:effectLst/>
              <a:uLnTx/>
              <a:uFillTx/>
              <a:latin typeface="+mn-lt"/>
              <a:ea typeface="+mn-ea"/>
              <a:cs typeface="+mn-cs"/>
            </a:rPr>
            <a:t>Manage your variable costs by utilizing tracking apps or if you want to do it the old fashioned way, just keep allocated amounts in an envelope or jar.</a:t>
          </a:r>
        </a:p>
        <a:p>
          <a:pPr marL="0" indent="0" algn="l"/>
          <a:endParaRPr kumimoji="0" lang="en-US" sz="1800" b="0" i="0" u="none" strike="noStrike" kern="0" cap="none" spc="0" normalizeH="0" baseline="0">
            <a:ln>
              <a:noFill/>
            </a:ln>
            <a:solidFill>
              <a:schemeClr val="tx1"/>
            </a:solidFill>
            <a:effectLst/>
            <a:uLnTx/>
            <a:uFillTx/>
            <a:latin typeface="+mn-lt"/>
            <a:ea typeface="+mn-ea"/>
            <a:cs typeface="+mn-cs"/>
          </a:endParaRPr>
        </a:p>
      </xdr:txBody>
    </xdr:sp>
    <xdr:clientData/>
  </xdr:twoCellAnchor>
  <xdr:twoCellAnchor>
    <xdr:from>
      <xdr:col>6</xdr:col>
      <xdr:colOff>0</xdr:colOff>
      <xdr:row>39</xdr:row>
      <xdr:rowOff>14271</xdr:rowOff>
    </xdr:from>
    <xdr:to>
      <xdr:col>8</xdr:col>
      <xdr:colOff>57079</xdr:colOff>
      <xdr:row>50</xdr:row>
      <xdr:rowOff>42809</xdr:rowOff>
    </xdr:to>
    <xdr:sp macro="" textlink="">
      <xdr:nvSpPr>
        <xdr:cNvPr id="11" name="Rounded Rectangle 10">
          <a:extLst>
            <a:ext uri="{FF2B5EF4-FFF2-40B4-BE49-F238E27FC236}">
              <a16:creationId xmlns:a16="http://schemas.microsoft.com/office/drawing/2014/main" id="{00000000-0008-0000-0300-00000B000000}"/>
            </a:ext>
          </a:extLst>
        </xdr:cNvPr>
        <xdr:cNvSpPr/>
      </xdr:nvSpPr>
      <xdr:spPr>
        <a:xfrm>
          <a:off x="6806629" y="9189664"/>
          <a:ext cx="3267753" cy="2069100"/>
        </a:xfrm>
        <a:prstGeom prst="roundRect">
          <a:avLst/>
        </a:prstGeom>
        <a:solidFill>
          <a:srgbClr val="8BD3E6"/>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CA" sz="1800" b="0" i="0" u="none" strike="noStrike" kern="0" cap="none" spc="0" normalizeH="0" baseline="0" noProof="0">
              <a:ln>
                <a:noFill/>
              </a:ln>
              <a:solidFill>
                <a:schemeClr val="tx1"/>
              </a:solidFill>
              <a:effectLst/>
              <a:uLnTx/>
              <a:uFillTx/>
              <a:latin typeface="+mn-lt"/>
              <a:ea typeface="+mn-ea"/>
              <a:cs typeface="+mn-cs"/>
            </a:rPr>
            <a:t>HINT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4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400" b="0" i="0" u="none" strike="noStrike" kern="0" cap="none" spc="0" normalizeH="0" baseline="0" noProof="0">
              <a:ln>
                <a:noFill/>
              </a:ln>
              <a:solidFill>
                <a:schemeClr val="tx1"/>
              </a:solidFill>
              <a:effectLst/>
              <a:uLnTx/>
              <a:uFillTx/>
              <a:latin typeface="+mn-lt"/>
              <a:ea typeface="+mn-ea"/>
              <a:cs typeface="+mn-cs"/>
            </a:rPr>
            <a:t>Use MMC's website page, Saving Options for suggestions on savings </a:t>
          </a:r>
          <a:endParaRPr kumimoji="0" lang="en-US" sz="1800" b="0" i="0" u="none" strike="noStrike" kern="0" cap="none" spc="0" normalizeH="0" baseline="0">
            <a:ln>
              <a:noFill/>
            </a:ln>
            <a:solidFill>
              <a:schemeClr val="tx1"/>
            </a:solidFill>
            <a:effectLst/>
            <a:uLnTx/>
            <a:uFillTx/>
            <a:latin typeface="+mn-lt"/>
            <a:ea typeface="+mn-ea"/>
            <a:cs typeface="+mn-cs"/>
          </a:endParaRPr>
        </a:p>
      </xdr:txBody>
    </xdr:sp>
    <xdr:clientData/>
  </xdr:twoCellAnchor>
  <xdr:twoCellAnchor>
    <xdr:from>
      <xdr:col>6</xdr:col>
      <xdr:colOff>57080</xdr:colOff>
      <xdr:row>46</xdr:row>
      <xdr:rowOff>49899</xdr:rowOff>
    </xdr:from>
    <xdr:to>
      <xdr:col>8</xdr:col>
      <xdr:colOff>14270</xdr:colOff>
      <xdr:row>49</xdr:row>
      <xdr:rowOff>106977</xdr:rowOff>
    </xdr:to>
    <xdr:grpSp>
      <xdr:nvGrpSpPr>
        <xdr:cNvPr id="12" name="Group 11" descr="Click here to view MMC's webpage on Money Saving Options">
          <a:hlinkClick xmlns:r="http://schemas.openxmlformats.org/officeDocument/2006/relationships" r:id="rId1" tooltip="Click here to view MMC's webpage on Money Saving Options"/>
          <a:extLst>
            <a:ext uri="{FF2B5EF4-FFF2-40B4-BE49-F238E27FC236}">
              <a16:creationId xmlns:a16="http://schemas.microsoft.com/office/drawing/2014/main" id="{00000000-0008-0000-0300-00000C000000}"/>
            </a:ext>
          </a:extLst>
        </xdr:cNvPr>
        <xdr:cNvGrpSpPr/>
      </xdr:nvGrpSpPr>
      <xdr:grpSpPr>
        <a:xfrm>
          <a:off x="6867455" y="10781399"/>
          <a:ext cx="3179815" cy="628578"/>
          <a:chOff x="7784894" y="10140568"/>
          <a:chExt cx="6241796" cy="914400"/>
        </a:xfrm>
      </xdr:grpSpPr>
      <xdr:sp macro="" textlink="">
        <xdr:nvSpPr>
          <xdr:cNvPr id="13" name="Freeform 12">
            <a:extLst>
              <a:ext uri="{FF2B5EF4-FFF2-40B4-BE49-F238E27FC236}">
                <a16:creationId xmlns:a16="http://schemas.microsoft.com/office/drawing/2014/main" id="{00000000-0008-0000-0300-00000D000000}"/>
              </a:ext>
            </a:extLst>
          </xdr:cNvPr>
          <xdr:cNvSpPr/>
        </xdr:nvSpPr>
        <xdr:spPr>
          <a:xfrm>
            <a:off x="7784894" y="10232008"/>
            <a:ext cx="6241796" cy="731519"/>
          </a:xfrm>
          <a:custGeom>
            <a:avLst/>
            <a:gdLst>
              <a:gd name="connsiteX0" fmla="*/ 259190 w 3874205"/>
              <a:gd name="connsiteY0" fmla="*/ 0 h 593398"/>
              <a:gd name="connsiteX1" fmla="*/ 279901 w 3874205"/>
              <a:gd name="connsiteY1" fmla="*/ 2390 h 593398"/>
              <a:gd name="connsiteX2" fmla="*/ 279901 w 3874205"/>
              <a:gd name="connsiteY2" fmla="*/ 0 h 593398"/>
              <a:gd name="connsiteX3" fmla="*/ 3607805 w 3874205"/>
              <a:gd name="connsiteY3" fmla="*/ 0 h 593398"/>
              <a:gd name="connsiteX4" fmla="*/ 3607805 w 3874205"/>
              <a:gd name="connsiteY4" fmla="*/ 832 h 593398"/>
              <a:gd name="connsiteX5" fmla="*/ 3615015 w 3874205"/>
              <a:gd name="connsiteY5" fmla="*/ 0 h 593398"/>
              <a:gd name="connsiteX6" fmla="*/ 3874205 w 3874205"/>
              <a:gd name="connsiteY6" fmla="*/ 296699 h 593398"/>
              <a:gd name="connsiteX7" fmla="*/ 3615015 w 3874205"/>
              <a:gd name="connsiteY7" fmla="*/ 593398 h 593398"/>
              <a:gd name="connsiteX8" fmla="*/ 3607805 w 3874205"/>
              <a:gd name="connsiteY8" fmla="*/ 592566 h 593398"/>
              <a:gd name="connsiteX9" fmla="*/ 3607805 w 3874205"/>
              <a:gd name="connsiteY9" fmla="*/ 593397 h 593398"/>
              <a:gd name="connsiteX10" fmla="*/ 279901 w 3874205"/>
              <a:gd name="connsiteY10" fmla="*/ 593397 h 593398"/>
              <a:gd name="connsiteX11" fmla="*/ 279901 w 3874205"/>
              <a:gd name="connsiteY11" fmla="*/ 591008 h 593398"/>
              <a:gd name="connsiteX12" fmla="*/ 259190 w 3874205"/>
              <a:gd name="connsiteY12" fmla="*/ 593398 h 593398"/>
              <a:gd name="connsiteX13" fmla="*/ 0 w 3874205"/>
              <a:gd name="connsiteY13" fmla="*/ 296699 h 593398"/>
              <a:gd name="connsiteX14" fmla="*/ 259190 w 3874205"/>
              <a:gd name="connsiteY14" fmla="*/ 0 h 593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874205" h="593398">
                <a:moveTo>
                  <a:pt x="259190" y="0"/>
                </a:moveTo>
                <a:lnTo>
                  <a:pt x="279901" y="2390"/>
                </a:lnTo>
                <a:lnTo>
                  <a:pt x="279901" y="0"/>
                </a:lnTo>
                <a:lnTo>
                  <a:pt x="3607805" y="0"/>
                </a:lnTo>
                <a:lnTo>
                  <a:pt x="3607805" y="832"/>
                </a:lnTo>
                <a:lnTo>
                  <a:pt x="3615015" y="0"/>
                </a:lnTo>
                <a:cubicBezTo>
                  <a:pt x="3758162" y="0"/>
                  <a:pt x="3874205" y="132837"/>
                  <a:pt x="3874205" y="296699"/>
                </a:cubicBezTo>
                <a:cubicBezTo>
                  <a:pt x="3874205" y="460561"/>
                  <a:pt x="3758162" y="593398"/>
                  <a:pt x="3615015" y="593398"/>
                </a:cubicBezTo>
                <a:lnTo>
                  <a:pt x="3607805" y="592566"/>
                </a:lnTo>
                <a:lnTo>
                  <a:pt x="3607805" y="593397"/>
                </a:lnTo>
                <a:lnTo>
                  <a:pt x="279901" y="593397"/>
                </a:lnTo>
                <a:lnTo>
                  <a:pt x="279901" y="591008"/>
                </a:lnTo>
                <a:lnTo>
                  <a:pt x="259190" y="593398"/>
                </a:lnTo>
                <a:cubicBezTo>
                  <a:pt x="116043" y="593398"/>
                  <a:pt x="0" y="460561"/>
                  <a:pt x="0" y="296699"/>
                </a:cubicBezTo>
                <a:cubicBezTo>
                  <a:pt x="0" y="132837"/>
                  <a:pt x="116043" y="0"/>
                  <a:pt x="259190" y="0"/>
                </a:cubicBezTo>
                <a:close/>
              </a:path>
            </a:pathLst>
          </a:custGeom>
          <a:solidFill>
            <a:srgbClr val="7A003C"/>
          </a:solidFill>
          <a:ln>
            <a:noFill/>
          </a:ln>
          <a:effectLst>
            <a:outerShdw blurRad="190500" dist="228600" dir="2700000" algn="ctr">
              <a:srgbClr val="000000">
                <a:alpha val="3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400" b="1" i="0" u="none" strike="noStrike" kern="0" cap="none" spc="0" normalizeH="0" baseline="0" noProof="0">
                <a:ln>
                  <a:noFill/>
                </a:ln>
                <a:solidFill>
                  <a:schemeClr val="bg1"/>
                </a:solidFill>
                <a:effectLst/>
                <a:uLnTx/>
                <a:uFillTx/>
                <a:latin typeface="+mn-lt"/>
                <a:ea typeface="+mn-ea"/>
                <a:cs typeface="+mn-cs"/>
              </a:rPr>
              <a:t>MMC - Savings Options  </a:t>
            </a:r>
          </a:p>
        </xdr:txBody>
      </xdr:sp>
      <xdr:pic>
        <xdr:nvPicPr>
          <xdr:cNvPr id="14" name="Graphic 9" descr="Arrow Right outline">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093908" y="10140568"/>
            <a:ext cx="914400" cy="914400"/>
          </a:xfrm>
          <a:prstGeom prst="rect">
            <a:avLst/>
          </a:prstGeom>
        </xdr:spPr>
      </xdr:pic>
    </xdr:grpSp>
    <xdr:clientData/>
  </xdr:twoCellAnchor>
  <xdr:twoCellAnchor>
    <xdr:from>
      <xdr:col>9</xdr:col>
      <xdr:colOff>51594</xdr:colOff>
      <xdr:row>23</xdr:row>
      <xdr:rowOff>166687</xdr:rowOff>
    </xdr:from>
    <xdr:to>
      <xdr:col>13</xdr:col>
      <xdr:colOff>564409</xdr:colOff>
      <xdr:row>26</xdr:row>
      <xdr:rowOff>176140</xdr:rowOff>
    </xdr:to>
    <xdr:grpSp>
      <xdr:nvGrpSpPr>
        <xdr:cNvPr id="15" name="Group 14" descr="Click here to view MMC's webpage on Money Saving Options">
          <a:hlinkClick xmlns:r="http://schemas.openxmlformats.org/officeDocument/2006/relationships" r:id="rId4" tooltip="Click here to email Terry Bennett"/>
          <a:extLst>
            <a:ext uri="{FF2B5EF4-FFF2-40B4-BE49-F238E27FC236}">
              <a16:creationId xmlns:a16="http://schemas.microsoft.com/office/drawing/2014/main" id="{FE5BD548-023F-E846-B57D-584AFBBE573E}"/>
            </a:ext>
          </a:extLst>
        </xdr:cNvPr>
        <xdr:cNvGrpSpPr/>
      </xdr:nvGrpSpPr>
      <xdr:grpSpPr>
        <a:xfrm>
          <a:off x="10751344" y="6024562"/>
          <a:ext cx="3179815" cy="628578"/>
          <a:chOff x="7784894" y="10140568"/>
          <a:chExt cx="6241796" cy="914400"/>
        </a:xfrm>
      </xdr:grpSpPr>
      <xdr:sp macro="" textlink="">
        <xdr:nvSpPr>
          <xdr:cNvPr id="16" name="Freeform 15">
            <a:extLst>
              <a:ext uri="{FF2B5EF4-FFF2-40B4-BE49-F238E27FC236}">
                <a16:creationId xmlns:a16="http://schemas.microsoft.com/office/drawing/2014/main" id="{0287AC52-3F6E-4A40-BE0D-3DC067EA5F97}"/>
              </a:ext>
            </a:extLst>
          </xdr:cNvPr>
          <xdr:cNvSpPr/>
        </xdr:nvSpPr>
        <xdr:spPr>
          <a:xfrm>
            <a:off x="7784894" y="10232008"/>
            <a:ext cx="6241796" cy="731519"/>
          </a:xfrm>
          <a:custGeom>
            <a:avLst/>
            <a:gdLst>
              <a:gd name="connsiteX0" fmla="*/ 259190 w 3874205"/>
              <a:gd name="connsiteY0" fmla="*/ 0 h 593398"/>
              <a:gd name="connsiteX1" fmla="*/ 279901 w 3874205"/>
              <a:gd name="connsiteY1" fmla="*/ 2390 h 593398"/>
              <a:gd name="connsiteX2" fmla="*/ 279901 w 3874205"/>
              <a:gd name="connsiteY2" fmla="*/ 0 h 593398"/>
              <a:gd name="connsiteX3" fmla="*/ 3607805 w 3874205"/>
              <a:gd name="connsiteY3" fmla="*/ 0 h 593398"/>
              <a:gd name="connsiteX4" fmla="*/ 3607805 w 3874205"/>
              <a:gd name="connsiteY4" fmla="*/ 832 h 593398"/>
              <a:gd name="connsiteX5" fmla="*/ 3615015 w 3874205"/>
              <a:gd name="connsiteY5" fmla="*/ 0 h 593398"/>
              <a:gd name="connsiteX6" fmla="*/ 3874205 w 3874205"/>
              <a:gd name="connsiteY6" fmla="*/ 296699 h 593398"/>
              <a:gd name="connsiteX7" fmla="*/ 3615015 w 3874205"/>
              <a:gd name="connsiteY7" fmla="*/ 593398 h 593398"/>
              <a:gd name="connsiteX8" fmla="*/ 3607805 w 3874205"/>
              <a:gd name="connsiteY8" fmla="*/ 592566 h 593398"/>
              <a:gd name="connsiteX9" fmla="*/ 3607805 w 3874205"/>
              <a:gd name="connsiteY9" fmla="*/ 593397 h 593398"/>
              <a:gd name="connsiteX10" fmla="*/ 279901 w 3874205"/>
              <a:gd name="connsiteY10" fmla="*/ 593397 h 593398"/>
              <a:gd name="connsiteX11" fmla="*/ 279901 w 3874205"/>
              <a:gd name="connsiteY11" fmla="*/ 591008 h 593398"/>
              <a:gd name="connsiteX12" fmla="*/ 259190 w 3874205"/>
              <a:gd name="connsiteY12" fmla="*/ 593398 h 593398"/>
              <a:gd name="connsiteX13" fmla="*/ 0 w 3874205"/>
              <a:gd name="connsiteY13" fmla="*/ 296699 h 593398"/>
              <a:gd name="connsiteX14" fmla="*/ 259190 w 3874205"/>
              <a:gd name="connsiteY14" fmla="*/ 0 h 593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3874205" h="593398">
                <a:moveTo>
                  <a:pt x="259190" y="0"/>
                </a:moveTo>
                <a:lnTo>
                  <a:pt x="279901" y="2390"/>
                </a:lnTo>
                <a:lnTo>
                  <a:pt x="279901" y="0"/>
                </a:lnTo>
                <a:lnTo>
                  <a:pt x="3607805" y="0"/>
                </a:lnTo>
                <a:lnTo>
                  <a:pt x="3607805" y="832"/>
                </a:lnTo>
                <a:lnTo>
                  <a:pt x="3615015" y="0"/>
                </a:lnTo>
                <a:cubicBezTo>
                  <a:pt x="3758162" y="0"/>
                  <a:pt x="3874205" y="132837"/>
                  <a:pt x="3874205" y="296699"/>
                </a:cubicBezTo>
                <a:cubicBezTo>
                  <a:pt x="3874205" y="460561"/>
                  <a:pt x="3758162" y="593398"/>
                  <a:pt x="3615015" y="593398"/>
                </a:cubicBezTo>
                <a:lnTo>
                  <a:pt x="3607805" y="592566"/>
                </a:lnTo>
                <a:lnTo>
                  <a:pt x="3607805" y="593397"/>
                </a:lnTo>
                <a:lnTo>
                  <a:pt x="279901" y="593397"/>
                </a:lnTo>
                <a:lnTo>
                  <a:pt x="279901" y="591008"/>
                </a:lnTo>
                <a:lnTo>
                  <a:pt x="259190" y="593398"/>
                </a:lnTo>
                <a:cubicBezTo>
                  <a:pt x="116043" y="593398"/>
                  <a:pt x="0" y="460561"/>
                  <a:pt x="0" y="296699"/>
                </a:cubicBezTo>
                <a:cubicBezTo>
                  <a:pt x="0" y="132837"/>
                  <a:pt x="116043" y="0"/>
                  <a:pt x="259190" y="0"/>
                </a:cubicBezTo>
                <a:close/>
              </a:path>
            </a:pathLst>
          </a:custGeom>
          <a:solidFill>
            <a:srgbClr val="7A003C"/>
          </a:solidFill>
          <a:ln>
            <a:noFill/>
          </a:ln>
          <a:effectLst>
            <a:outerShdw blurRad="190500" dist="228600" dir="2700000" algn="ctr">
              <a:srgbClr val="000000">
                <a:alpha val="30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CA" sz="1400" b="1" i="0" u="none" strike="noStrike" kern="0" cap="none" spc="0" normalizeH="0" baseline="0" noProof="0">
                <a:ln>
                  <a:noFill/>
                </a:ln>
                <a:solidFill>
                  <a:schemeClr val="bg1"/>
                </a:solidFill>
                <a:effectLst/>
                <a:uLnTx/>
                <a:uFillTx/>
                <a:latin typeface="+mn-lt"/>
                <a:ea typeface="+mn-ea"/>
                <a:cs typeface="+mn-cs"/>
              </a:rPr>
              <a:t>Email Terry Bennett </a:t>
            </a:r>
          </a:p>
        </xdr:txBody>
      </xdr:sp>
      <xdr:pic>
        <xdr:nvPicPr>
          <xdr:cNvPr id="17" name="Graphic 9" descr="Arrow Right outline">
            <a:extLst>
              <a:ext uri="{FF2B5EF4-FFF2-40B4-BE49-F238E27FC236}">
                <a16:creationId xmlns:a16="http://schemas.microsoft.com/office/drawing/2014/main" id="{D21A977C-1133-D94F-9121-3CF31ABC71F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093908" y="10140568"/>
            <a:ext cx="914400" cy="914400"/>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0"/>
  <sheetViews>
    <sheetView showGridLines="0" tabSelected="1" zoomScale="80" zoomScaleNormal="80" workbookViewId="0">
      <selection activeCell="C18" sqref="C18"/>
    </sheetView>
  </sheetViews>
  <sheetFormatPr baseColWidth="10" defaultColWidth="8.83203125" defaultRowHeight="15" x14ac:dyDescent="0.2"/>
  <cols>
    <col min="1" max="1" width="26" style="5" customWidth="1"/>
    <col min="2" max="2" width="19.33203125" style="3" customWidth="1"/>
    <col min="3" max="3" width="18.5" style="5" customWidth="1"/>
    <col min="4" max="4" width="36.5" style="3" customWidth="1"/>
    <col min="5" max="5" width="14" style="3" customWidth="1"/>
    <col min="6" max="16384" width="8.83203125" style="3"/>
  </cols>
  <sheetData>
    <row r="1" spans="1:4" ht="16" thickBot="1" x14ac:dyDescent="0.25"/>
    <row r="2" spans="1:4" ht="38" customHeight="1" x14ac:dyDescent="0.2">
      <c r="A2" s="169" t="s">
        <v>70</v>
      </c>
      <c r="B2" s="170"/>
      <c r="C2" s="170"/>
      <c r="D2" s="171"/>
    </row>
    <row r="3" spans="1:4" ht="38" customHeight="1" thickBot="1" x14ac:dyDescent="0.25">
      <c r="A3" s="106" t="s">
        <v>101</v>
      </c>
      <c r="B3" s="107"/>
      <c r="C3" s="108"/>
      <c r="D3" s="109"/>
    </row>
    <row r="4" spans="1:4" ht="35" thickBot="1" x14ac:dyDescent="0.25">
      <c r="A4" s="49" t="s">
        <v>75</v>
      </c>
      <c r="B4" s="110">
        <v>1</v>
      </c>
      <c r="C4" s="3"/>
    </row>
    <row r="5" spans="1:4" ht="16" thickBot="1" x14ac:dyDescent="0.25">
      <c r="A5" s="3"/>
      <c r="C5" s="3"/>
    </row>
    <row r="6" spans="1:4" ht="27" customHeight="1" thickBot="1" x14ac:dyDescent="0.25">
      <c r="A6" s="86" t="s">
        <v>71</v>
      </c>
      <c r="B6" s="87"/>
      <c r="C6" s="87"/>
      <c r="D6" s="88"/>
    </row>
    <row r="7" spans="1:4" ht="39" customHeight="1" x14ac:dyDescent="0.2">
      <c r="A7" s="3"/>
      <c r="B7" s="99" t="str">
        <f>CONCATENATE("TIME PERIOD (for"," ",$B$4," ","months)")</f>
        <v>TIME PERIOD (for 1 months)</v>
      </c>
      <c r="C7" s="100" t="s">
        <v>56</v>
      </c>
      <c r="D7" s="101"/>
    </row>
    <row r="8" spans="1:4" ht="16" x14ac:dyDescent="0.2">
      <c r="A8" s="24" t="s">
        <v>59</v>
      </c>
      <c r="B8" s="111">
        <v>0</v>
      </c>
      <c r="C8" s="82" t="s">
        <v>91</v>
      </c>
      <c r="D8" s="46"/>
    </row>
    <row r="9" spans="1:4" ht="17" thickBot="1" x14ac:dyDescent="0.25">
      <c r="A9" s="24" t="s">
        <v>58</v>
      </c>
      <c r="B9" s="112">
        <v>0</v>
      </c>
      <c r="C9" s="48" t="s">
        <v>74</v>
      </c>
      <c r="D9" s="47"/>
    </row>
    <row r="10" spans="1:4" ht="27" customHeight="1" thickBot="1" x14ac:dyDescent="0.25">
      <c r="A10" s="102" t="str">
        <f>IF(B10&gt;=0,"SURPLUS FROM OSAP","TUITION EXPENSE")</f>
        <v>SURPLUS FROM OSAP</v>
      </c>
      <c r="B10" s="103">
        <f>B9-B8</f>
        <v>0</v>
      </c>
      <c r="C10" s="104" t="str">
        <f>IF(B10&gt;=0,"Will be added to your total income","Will be subtracted from your total income")</f>
        <v>Will be added to your total income</v>
      </c>
      <c r="D10" s="105"/>
    </row>
    <row r="11" spans="1:4" ht="16" thickBot="1" x14ac:dyDescent="0.25">
      <c r="A11" s="3"/>
      <c r="C11" s="3"/>
    </row>
    <row r="12" spans="1:4" ht="27" customHeight="1" thickBot="1" x14ac:dyDescent="0.25">
      <c r="A12" s="86" t="s">
        <v>72</v>
      </c>
      <c r="B12" s="87"/>
      <c r="C12" s="87"/>
      <c r="D12" s="88"/>
    </row>
    <row r="13" spans="1:4" ht="39" customHeight="1" x14ac:dyDescent="0.2">
      <c r="A13" s="24"/>
      <c r="B13" s="84" t="s">
        <v>1</v>
      </c>
      <c r="C13" s="89" t="str">
        <f>CONCATENATE("TIME PERIOD (for"," ",$B$4," ","months)")</f>
        <v>TIME PERIOD (for 1 months)</v>
      </c>
      <c r="D13" s="85" t="s">
        <v>56</v>
      </c>
    </row>
    <row r="14" spans="1:4" ht="16" x14ac:dyDescent="0.2">
      <c r="A14" s="24" t="s">
        <v>2</v>
      </c>
      <c r="B14" s="25">
        <f>IFERROR(C14/$B$4,"Enter a Number in C14")</f>
        <v>0</v>
      </c>
      <c r="C14" s="113">
        <v>0</v>
      </c>
      <c r="D14" s="83"/>
    </row>
    <row r="15" spans="1:4" ht="16" x14ac:dyDescent="0.2">
      <c r="A15" s="24" t="s">
        <v>3</v>
      </c>
      <c r="B15" s="113">
        <v>0</v>
      </c>
      <c r="C15" s="25">
        <f>IFERROR(B15*B4,"Enter a Number in B15")</f>
        <v>0</v>
      </c>
      <c r="D15" s="83" t="s">
        <v>93</v>
      </c>
    </row>
    <row r="16" spans="1:4" ht="16" x14ac:dyDescent="0.2">
      <c r="A16" s="24" t="s">
        <v>86</v>
      </c>
      <c r="B16" s="25">
        <f>IFERROR(C16/$B$4,"Enter a Number in C16")</f>
        <v>0</v>
      </c>
      <c r="C16" s="113">
        <v>0</v>
      </c>
      <c r="D16" s="83" t="s">
        <v>92</v>
      </c>
    </row>
    <row r="17" spans="1:4" ht="16" x14ac:dyDescent="0.2">
      <c r="A17" s="24" t="s">
        <v>5</v>
      </c>
      <c r="B17" s="25">
        <f>IFERROR(C17/$B$4,"Enter a Number in C17")</f>
        <v>0</v>
      </c>
      <c r="C17" s="113">
        <v>0</v>
      </c>
      <c r="D17" s="83"/>
    </row>
    <row r="18" spans="1:4" ht="16" x14ac:dyDescent="0.2">
      <c r="A18" s="24" t="s">
        <v>7</v>
      </c>
      <c r="B18" s="25">
        <f>IFERROR(C18/$B$4,"Enter a Number in C18")</f>
        <v>0</v>
      </c>
      <c r="C18" s="113">
        <v>0</v>
      </c>
      <c r="D18" s="83"/>
    </row>
    <row r="19" spans="1:4" ht="16" x14ac:dyDescent="0.2">
      <c r="A19" s="24" t="s">
        <v>8</v>
      </c>
      <c r="B19" s="25">
        <f>IFERROR(C19/$B$4,"Enter a Number in C19")</f>
        <v>0</v>
      </c>
      <c r="C19" s="113">
        <v>0</v>
      </c>
      <c r="D19" s="83"/>
    </row>
    <row r="20" spans="1:4" ht="16" x14ac:dyDescent="0.2">
      <c r="A20" s="24" t="s">
        <v>9</v>
      </c>
      <c r="B20" s="25">
        <f>IFERROR(C20/$B$4,"Enter a Number in C20")</f>
        <v>0</v>
      </c>
      <c r="C20" s="113">
        <v>0</v>
      </c>
      <c r="D20" s="83"/>
    </row>
    <row r="21" spans="1:4" ht="16" x14ac:dyDescent="0.2">
      <c r="A21" s="24" t="s">
        <v>11</v>
      </c>
      <c r="B21" s="25">
        <f>IFERROR(C21/$B$4,"Enter a Number in C21")</f>
        <v>0</v>
      </c>
      <c r="C21" s="113">
        <v>0</v>
      </c>
      <c r="D21" s="83" t="s">
        <v>94</v>
      </c>
    </row>
    <row r="22" spans="1:4" ht="17" thickBot="1" x14ac:dyDescent="0.25">
      <c r="A22" s="26" t="s">
        <v>52</v>
      </c>
      <c r="B22" s="25">
        <f>IFERROR(C22/$B$4,"Enter a Number in C22")</f>
        <v>0</v>
      </c>
      <c r="C22" s="114">
        <v>0</v>
      </c>
      <c r="D22" s="83"/>
    </row>
    <row r="23" spans="1:4" ht="24" customHeight="1" thickBot="1" x14ac:dyDescent="0.25">
      <c r="A23" s="93" t="s">
        <v>66</v>
      </c>
      <c r="B23" s="94">
        <f>SUM(B14:B22)</f>
        <v>0</v>
      </c>
      <c r="C23" s="94">
        <f>SUM(C14:C22)</f>
        <v>0</v>
      </c>
      <c r="D23" s="95"/>
    </row>
    <row r="24" spans="1:4" ht="17" thickBot="1" x14ac:dyDescent="0.25">
      <c r="A24" s="36"/>
      <c r="B24" s="37"/>
      <c r="C24" s="37"/>
      <c r="D24" s="36"/>
    </row>
    <row r="25" spans="1:4" ht="23" customHeight="1" thickBot="1" x14ac:dyDescent="0.25">
      <c r="A25" s="86" t="s">
        <v>73</v>
      </c>
      <c r="B25" s="87"/>
      <c r="C25" s="87"/>
      <c r="D25" s="88"/>
    </row>
    <row r="26" spans="1:4" ht="43" customHeight="1" thickBot="1" x14ac:dyDescent="0.25">
      <c r="A26" s="24"/>
      <c r="B26" s="90" t="s">
        <v>1</v>
      </c>
      <c r="C26" s="91" t="str">
        <f>CONCATENATE("TIME PERIOD (for"," ",$B$4," ","months)")</f>
        <v>TIME PERIOD (for 1 months)</v>
      </c>
      <c r="D26" s="92" t="s">
        <v>56</v>
      </c>
    </row>
    <row r="27" spans="1:4" ht="24" customHeight="1" thickBot="1" x14ac:dyDescent="0.25">
      <c r="A27" s="39" t="s">
        <v>66</v>
      </c>
      <c r="B27" s="40">
        <f>B23</f>
        <v>0</v>
      </c>
      <c r="C27" s="40">
        <f>C23</f>
        <v>0</v>
      </c>
      <c r="D27" s="41"/>
    </row>
    <row r="28" spans="1:4" ht="26" customHeight="1" thickBot="1" x14ac:dyDescent="0.25">
      <c r="A28" s="42" t="str">
        <f>A10</f>
        <v>SURPLUS FROM OSAP</v>
      </c>
      <c r="B28" s="38">
        <f>IFERROR(C28/B4,"")</f>
        <v>0</v>
      </c>
      <c r="C28" s="38">
        <f>B10</f>
        <v>0</v>
      </c>
      <c r="D28" s="43"/>
    </row>
    <row r="29" spans="1:4" ht="40" thickTop="1" thickBot="1" x14ac:dyDescent="0.3">
      <c r="A29" s="139" t="s">
        <v>95</v>
      </c>
      <c r="B29" s="96">
        <f>IFERROR(C29/B4,"")</f>
        <v>0</v>
      </c>
      <c r="C29" s="97">
        <f>C23+B10</f>
        <v>0</v>
      </c>
      <c r="D29" s="98"/>
    </row>
    <row r="30" spans="1:4" ht="16" thickTop="1" x14ac:dyDescent="0.2"/>
  </sheetData>
  <sheetProtection sheet="1" insertColumns="0" insertRows="0" deleteColumns="0" deleteRows="0" selectLockedCells="1" pivotTables="0"/>
  <conditionalFormatting sqref="B14">
    <cfRule type="cellIs" dxfId="18" priority="20" operator="equal">
      <formula>"Cell B4 missing no. of months"</formula>
    </cfRule>
  </conditionalFormatting>
  <conditionalFormatting sqref="B16">
    <cfRule type="cellIs" dxfId="17" priority="19" operator="equal">
      <formula>"Cell B4 missing no. of months"</formula>
    </cfRule>
  </conditionalFormatting>
  <conditionalFormatting sqref="B17:B22">
    <cfRule type="cellIs" dxfId="16" priority="18" operator="equal">
      <formula>"Cell B4 missing no. of months"</formula>
    </cfRule>
  </conditionalFormatting>
  <conditionalFormatting sqref="B16:B22">
    <cfRule type="cellIs" dxfId="15" priority="17" operator="equal">
      <formula>"Cell B4 missing no. of months"</formula>
    </cfRule>
  </conditionalFormatting>
  <conditionalFormatting sqref="B29:C29">
    <cfRule type="cellIs" dxfId="14" priority="13" operator="lessThan">
      <formula>0</formula>
    </cfRule>
    <cfRule type="cellIs" dxfId="13" priority="14" operator="greaterThan">
      <formula>0</formula>
    </cfRule>
  </conditionalFormatting>
  <conditionalFormatting sqref="D10">
    <cfRule type="containsText" dxfId="12" priority="10" operator="containsText" text="expense">
      <formula>NOT(ISERROR(SEARCH("expense",D10)))</formula>
    </cfRule>
  </conditionalFormatting>
  <conditionalFormatting sqref="C10">
    <cfRule type="containsText" dxfId="11" priority="6" operator="containsText" text="added">
      <formula>NOT(ISERROR(SEARCH("added",C10)))</formula>
    </cfRule>
    <cfRule type="containsText" dxfId="10" priority="7" operator="containsText" text="subtracted">
      <formula>NOT(ISERROR(SEARCH("subtracted",C10)))</formula>
    </cfRule>
  </conditionalFormatting>
  <conditionalFormatting sqref="B10">
    <cfRule type="cellIs" dxfId="9" priority="5" operator="lessThan">
      <formula>0</formula>
    </cfRule>
    <cfRule type="cellIs" dxfId="8" priority="3" operator="greaterThan">
      <formula>0</formula>
    </cfRule>
  </conditionalFormatting>
  <conditionalFormatting sqref="B28:C28">
    <cfRule type="cellIs" dxfId="7" priority="4" operator="lessThan">
      <formula>0</formula>
    </cfRule>
    <cfRule type="cellIs" dxfId="6" priority="2" operator="greaterThan">
      <formula>0</formula>
    </cfRule>
  </conditionalFormatting>
  <conditionalFormatting sqref="B14 C15 B16:B22">
    <cfRule type="containsText" dxfId="5" priority="1" operator="containsText" text="number">
      <formula>NOT(ISERROR(SEARCH("number",B14)))</formula>
    </cfRule>
  </conditionalFormatting>
  <dataValidations count="2">
    <dataValidation type="list" operator="greaterThan" allowBlank="1" showInputMessage="1" showErrorMessage="1" errorTitle="ERROR!!" error="Select from drop-down list _x000a__x000a_" sqref="B4" xr:uid="{00000000-0002-0000-0000-000000000000}">
      <formula1>"1,2,3,4,5,6,7,8,9,10,11,12"</formula1>
    </dataValidation>
    <dataValidation type="custom" errorStyle="warning" operator="greaterThanOrEqual" allowBlank="1" showInputMessage="1" showErrorMessage="1" errorTitle="Error" error="Only input a number in this cell" sqref="B8 B9 C14 B15 C16:C22" xr:uid="{00000000-0002-0000-0000-000001000000}">
      <formula1>ISNUMBER(B8)</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1"/>
  <sheetViews>
    <sheetView showGridLines="0" zoomScale="80" zoomScaleNormal="80" workbookViewId="0">
      <selection activeCell="D53" sqref="D53"/>
    </sheetView>
  </sheetViews>
  <sheetFormatPr baseColWidth="10" defaultColWidth="9.1640625" defaultRowHeight="15" x14ac:dyDescent="0.2"/>
  <cols>
    <col min="1" max="1" width="31.33203125" style="1" customWidth="1"/>
    <col min="2" max="2" width="28.5" style="1" customWidth="1"/>
    <col min="3" max="3" width="29.1640625" style="1" customWidth="1"/>
    <col min="4" max="4" width="50.1640625" style="1" customWidth="1"/>
    <col min="5" max="16384" width="9.1640625" style="1"/>
  </cols>
  <sheetData>
    <row r="1" spans="1:6" ht="16" thickBot="1" x14ac:dyDescent="0.25"/>
    <row r="2" spans="1:6" ht="38" customHeight="1" x14ac:dyDescent="0.3">
      <c r="A2" s="53" t="s">
        <v>76</v>
      </c>
      <c r="B2" s="54"/>
      <c r="C2" s="54"/>
      <c r="D2" s="55"/>
    </row>
    <row r="3" spans="1:6" s="3" customFormat="1" ht="38" customHeight="1" x14ac:dyDescent="0.2">
      <c r="A3" s="115" t="s">
        <v>101</v>
      </c>
      <c r="B3" s="116"/>
      <c r="C3" s="116"/>
      <c r="D3" s="117"/>
    </row>
    <row r="4" spans="1:6" s="15" customFormat="1" ht="27" customHeight="1" x14ac:dyDescent="0.25">
      <c r="A4" s="126" t="s">
        <v>96</v>
      </c>
      <c r="B4" s="127"/>
      <c r="C4" s="128">
        <f>'Step 1 - Income'!$B$4</f>
        <v>1</v>
      </c>
      <c r="D4" s="129"/>
      <c r="E4" s="17"/>
      <c r="F4" s="17"/>
    </row>
    <row r="5" spans="1:6" ht="26" customHeight="1" x14ac:dyDescent="0.25">
      <c r="A5" s="130" t="s">
        <v>64</v>
      </c>
      <c r="B5" s="131"/>
      <c r="C5" s="131"/>
      <c r="D5" s="132"/>
    </row>
    <row r="6" spans="1:6" ht="23" customHeight="1" x14ac:dyDescent="0.2">
      <c r="A6" s="27"/>
      <c r="B6" s="133" t="s">
        <v>43</v>
      </c>
      <c r="C6" s="134" t="str">
        <f>CONCATENATE("TIME PERIOD (for"," ",'Step 1 - Income'!B4," ","months)")</f>
        <v>TIME PERIOD (for 1 months)</v>
      </c>
      <c r="D6" s="135" t="s">
        <v>51</v>
      </c>
    </row>
    <row r="7" spans="1:6" ht="16" x14ac:dyDescent="0.2">
      <c r="A7" s="28" t="s">
        <v>4</v>
      </c>
      <c r="B7" s="22">
        <f>IFERROR(C7/$C$4,"Enter a Number in C7")</f>
        <v>0</v>
      </c>
      <c r="C7" s="118">
        <v>0</v>
      </c>
      <c r="D7" s="83"/>
    </row>
    <row r="8" spans="1:6" ht="16" x14ac:dyDescent="0.2">
      <c r="A8" s="28" t="s">
        <v>60</v>
      </c>
      <c r="B8" s="22">
        <f>IFERROR(C8/$C$4,"Enter a Number in C8")</f>
        <v>0</v>
      </c>
      <c r="C8" s="118">
        <v>0</v>
      </c>
      <c r="D8" s="83"/>
    </row>
    <row r="9" spans="1:6" ht="16" x14ac:dyDescent="0.2">
      <c r="A9" s="28" t="s">
        <v>61</v>
      </c>
      <c r="B9" s="22">
        <f>IFERROR(C9/$C$4,"Enter a Number in C9")</f>
        <v>0</v>
      </c>
      <c r="C9" s="118">
        <v>0</v>
      </c>
      <c r="D9" s="83"/>
    </row>
    <row r="10" spans="1:6" ht="16" x14ac:dyDescent="0.2">
      <c r="A10" s="28" t="s">
        <v>62</v>
      </c>
      <c r="B10" s="22">
        <f>IFERROR(C10/$C$4,"Enter a Number in C10")</f>
        <v>0</v>
      </c>
      <c r="C10" s="118">
        <v>0</v>
      </c>
      <c r="D10" s="83"/>
    </row>
    <row r="11" spans="1:6" ht="16" x14ac:dyDescent="0.2">
      <c r="A11" s="28" t="s">
        <v>65</v>
      </c>
      <c r="B11" s="22">
        <f>IFERROR(C11/$C$4,"Enter a Number in C11")</f>
        <v>0</v>
      </c>
      <c r="C11" s="118">
        <v>0</v>
      </c>
      <c r="D11" s="83" t="s">
        <v>102</v>
      </c>
    </row>
    <row r="12" spans="1:6" ht="16" x14ac:dyDescent="0.2">
      <c r="A12" s="120" t="s">
        <v>17</v>
      </c>
      <c r="B12" s="121">
        <f>SUM(B7:B11)</f>
        <v>0</v>
      </c>
      <c r="C12" s="122">
        <f>SUM(C7:C11)</f>
        <v>0</v>
      </c>
      <c r="D12" s="157"/>
    </row>
    <row r="13" spans="1:6" x14ac:dyDescent="0.2">
      <c r="A13" s="29"/>
      <c r="B13" s="23"/>
      <c r="C13" s="23"/>
      <c r="D13" s="30"/>
    </row>
    <row r="14" spans="1:6" s="2" customFormat="1" ht="27" customHeight="1" x14ac:dyDescent="0.25">
      <c r="A14" s="130" t="s">
        <v>10</v>
      </c>
      <c r="B14" s="131"/>
      <c r="C14" s="131"/>
      <c r="D14" s="132"/>
    </row>
    <row r="15" spans="1:6" ht="24" customHeight="1" x14ac:dyDescent="0.2">
      <c r="A15" s="27"/>
      <c r="B15" s="133" t="s">
        <v>43</v>
      </c>
      <c r="C15" s="134" t="str">
        <f>CONCATENATE("TIME PERIOD (for"," ",'Step 1 - Income'!B4," ","months)")</f>
        <v>TIME PERIOD (for 1 months)</v>
      </c>
      <c r="D15" s="135" t="s">
        <v>51</v>
      </c>
    </row>
    <row r="16" spans="1:6" ht="16" x14ac:dyDescent="0.2">
      <c r="A16" s="28" t="s">
        <v>12</v>
      </c>
      <c r="B16" s="118">
        <v>0</v>
      </c>
      <c r="C16" s="22">
        <f>B16*'Step 1 - Income'!$B$4</f>
        <v>0</v>
      </c>
      <c r="D16" s="83"/>
    </row>
    <row r="17" spans="1:4" ht="16" x14ac:dyDescent="0.2">
      <c r="A17" s="28" t="s">
        <v>13</v>
      </c>
      <c r="B17" s="118">
        <v>0</v>
      </c>
      <c r="C17" s="22">
        <f>B17*'Step 1 - Income'!$B$4</f>
        <v>0</v>
      </c>
      <c r="D17" s="83"/>
    </row>
    <row r="18" spans="1:4" ht="16" x14ac:dyDescent="0.2">
      <c r="A18" s="28" t="s">
        <v>14</v>
      </c>
      <c r="B18" s="118">
        <v>0</v>
      </c>
      <c r="C18" s="22">
        <f>B18*'Step 1 - Income'!$B$4</f>
        <v>0</v>
      </c>
      <c r="D18" s="83"/>
    </row>
    <row r="19" spans="1:4" ht="16" x14ac:dyDescent="0.2">
      <c r="A19" s="28" t="s">
        <v>15</v>
      </c>
      <c r="B19" s="118">
        <v>0</v>
      </c>
      <c r="C19" s="22">
        <f>B19*'Step 1 - Income'!$B$4</f>
        <v>0</v>
      </c>
      <c r="D19" s="83"/>
    </row>
    <row r="20" spans="1:4" ht="16" x14ac:dyDescent="0.2">
      <c r="A20" s="28" t="s">
        <v>16</v>
      </c>
      <c r="B20" s="118">
        <v>0</v>
      </c>
      <c r="C20" s="22">
        <f>B20*'Step 1 - Income'!$B$4</f>
        <v>0</v>
      </c>
      <c r="D20" s="83"/>
    </row>
    <row r="21" spans="1:4" ht="16" x14ac:dyDescent="0.2">
      <c r="A21" s="120" t="s">
        <v>17</v>
      </c>
      <c r="B21" s="121">
        <f>SUM(B16:B20)</f>
        <v>0</v>
      </c>
      <c r="C21" s="122">
        <f>SUM(C16:C20)</f>
        <v>0</v>
      </c>
      <c r="D21" s="157"/>
    </row>
    <row r="22" spans="1:4" x14ac:dyDescent="0.2">
      <c r="A22" s="29"/>
      <c r="B22" s="23"/>
      <c r="C22" s="23"/>
      <c r="D22" s="30"/>
    </row>
    <row r="23" spans="1:4" ht="27" customHeight="1" x14ac:dyDescent="0.25">
      <c r="A23" s="130" t="s">
        <v>18</v>
      </c>
      <c r="B23" s="131"/>
      <c r="C23" s="131"/>
      <c r="D23" s="132"/>
    </row>
    <row r="24" spans="1:4" ht="24" customHeight="1" x14ac:dyDescent="0.2">
      <c r="A24" s="27"/>
      <c r="B24" s="133" t="s">
        <v>43</v>
      </c>
      <c r="C24" s="134" t="str">
        <f>CONCATENATE("TIME PERIOD (for"," ",'Step 1 - Income'!B4," ","months)")</f>
        <v>TIME PERIOD (for 1 months)</v>
      </c>
      <c r="D24" s="135" t="s">
        <v>51</v>
      </c>
    </row>
    <row r="25" spans="1:4" ht="16" x14ac:dyDescent="0.2">
      <c r="A25" s="31" t="s">
        <v>19</v>
      </c>
      <c r="B25" s="118">
        <v>0</v>
      </c>
      <c r="C25" s="22">
        <f>B25*'Step 1 - Income'!$B$4</f>
        <v>0</v>
      </c>
      <c r="D25" s="83"/>
    </row>
    <row r="26" spans="1:4" ht="16" x14ac:dyDescent="0.2">
      <c r="A26" s="31" t="s">
        <v>20</v>
      </c>
      <c r="B26" s="118">
        <v>0</v>
      </c>
      <c r="C26" s="22">
        <f>B26*'Step 1 - Income'!$B$4</f>
        <v>0</v>
      </c>
      <c r="D26" s="83"/>
    </row>
    <row r="27" spans="1:4" ht="16" x14ac:dyDescent="0.2">
      <c r="A27" s="31" t="s">
        <v>97</v>
      </c>
      <c r="B27" s="118">
        <v>0</v>
      </c>
      <c r="C27" s="22">
        <f>B27*'Step 1 - Income'!$B$4</f>
        <v>0</v>
      </c>
      <c r="D27" s="83" t="s">
        <v>98</v>
      </c>
    </row>
    <row r="28" spans="1:4" ht="16" x14ac:dyDescent="0.2">
      <c r="A28" s="120" t="s">
        <v>17</v>
      </c>
      <c r="B28" s="121">
        <f>SUM(B25:B27)</f>
        <v>0</v>
      </c>
      <c r="C28" s="122">
        <f>SUM(C25:C27)</f>
        <v>0</v>
      </c>
      <c r="D28" s="157"/>
    </row>
    <row r="29" spans="1:4" x14ac:dyDescent="0.2">
      <c r="A29" s="29"/>
      <c r="B29" s="4"/>
      <c r="C29" s="4"/>
      <c r="D29" s="30"/>
    </row>
    <row r="30" spans="1:4" ht="27" customHeight="1" x14ac:dyDescent="0.25">
      <c r="A30" s="130" t="s">
        <v>22</v>
      </c>
      <c r="B30" s="131"/>
      <c r="C30" s="131"/>
      <c r="D30" s="132"/>
    </row>
    <row r="31" spans="1:4" ht="22" customHeight="1" x14ac:dyDescent="0.2">
      <c r="A31" s="27"/>
      <c r="B31" s="133" t="s">
        <v>43</v>
      </c>
      <c r="C31" s="134" t="str">
        <f>CONCATENATE("TIME PERIOD(for"," ",'Step 1 - Income'!B4," ","months)")</f>
        <v>TIME PERIOD(for 1 months)</v>
      </c>
      <c r="D31" s="135" t="s">
        <v>51</v>
      </c>
    </row>
    <row r="32" spans="1:4" ht="16" x14ac:dyDescent="0.2">
      <c r="A32" s="28" t="s">
        <v>23</v>
      </c>
      <c r="B32" s="118">
        <v>0</v>
      </c>
      <c r="C32" s="22">
        <f>B32*'Step 1 - Income'!$B$4</f>
        <v>0</v>
      </c>
      <c r="D32" s="83"/>
    </row>
    <row r="33" spans="1:4" ht="16" x14ac:dyDescent="0.2">
      <c r="A33" s="28" t="s">
        <v>24</v>
      </c>
      <c r="B33" s="118">
        <v>0</v>
      </c>
      <c r="C33" s="22">
        <f>B33*'Step 1 - Income'!$B$4</f>
        <v>0</v>
      </c>
      <c r="D33" s="83"/>
    </row>
    <row r="34" spans="1:4" ht="16" x14ac:dyDescent="0.2">
      <c r="A34" s="28" t="s">
        <v>25</v>
      </c>
      <c r="B34" s="118">
        <v>0</v>
      </c>
      <c r="C34" s="22">
        <f>B34*'Step 1 - Income'!$B$4</f>
        <v>0</v>
      </c>
      <c r="D34" s="83"/>
    </row>
    <row r="35" spans="1:4" ht="16" x14ac:dyDescent="0.2">
      <c r="A35" s="28" t="s">
        <v>26</v>
      </c>
      <c r="B35" s="118">
        <v>0</v>
      </c>
      <c r="C35" s="22">
        <f>B35*'Step 1 - Income'!$B$4</f>
        <v>0</v>
      </c>
      <c r="D35" s="83"/>
    </row>
    <row r="36" spans="1:4" ht="16" x14ac:dyDescent="0.2">
      <c r="A36" s="28" t="s">
        <v>27</v>
      </c>
      <c r="B36" s="118">
        <v>0</v>
      </c>
      <c r="C36" s="22">
        <f>B36*'Step 1 - Income'!$B$4</f>
        <v>0</v>
      </c>
      <c r="D36" s="83"/>
    </row>
    <row r="37" spans="1:4" ht="16" x14ac:dyDescent="0.2">
      <c r="A37" s="28" t="s">
        <v>48</v>
      </c>
      <c r="B37" s="118">
        <v>0</v>
      </c>
      <c r="C37" s="22">
        <f>B37*'Step 1 - Income'!$B$4</f>
        <v>0</v>
      </c>
      <c r="D37" s="83"/>
    </row>
    <row r="38" spans="1:4" ht="16" x14ac:dyDescent="0.2">
      <c r="A38" s="28" t="s">
        <v>21</v>
      </c>
      <c r="B38" s="118">
        <v>0</v>
      </c>
      <c r="C38" s="22">
        <f>B38*'Step 1 - Income'!$B$4</f>
        <v>0</v>
      </c>
      <c r="D38" s="83"/>
    </row>
    <row r="39" spans="1:4" ht="16" x14ac:dyDescent="0.2">
      <c r="A39" s="120" t="s">
        <v>17</v>
      </c>
      <c r="B39" s="121">
        <f>SUM(B32:B38)</f>
        <v>0</v>
      </c>
      <c r="C39" s="122">
        <f>SUM(C32:C38)</f>
        <v>0</v>
      </c>
      <c r="D39" s="157"/>
    </row>
    <row r="40" spans="1:4" x14ac:dyDescent="0.2">
      <c r="A40" s="29"/>
      <c r="B40" s="4"/>
      <c r="C40" s="4"/>
      <c r="D40" s="30"/>
    </row>
    <row r="41" spans="1:4" ht="27" customHeight="1" x14ac:dyDescent="0.25">
      <c r="A41" s="130" t="s">
        <v>63</v>
      </c>
      <c r="B41" s="131"/>
      <c r="C41" s="131"/>
      <c r="D41" s="132"/>
    </row>
    <row r="42" spans="1:4" ht="23" customHeight="1" x14ac:dyDescent="0.2">
      <c r="A42" s="27"/>
      <c r="B42" s="133" t="s">
        <v>43</v>
      </c>
      <c r="C42" s="134" t="str">
        <f>CONCATENATE("TIME PERIOD (for"," ",'Step 1 - Income'!B4," ","months)")</f>
        <v>TIME PERIOD (for 1 months)</v>
      </c>
      <c r="D42" s="135" t="s">
        <v>51</v>
      </c>
    </row>
    <row r="43" spans="1:4" ht="16" x14ac:dyDescent="0.2">
      <c r="A43" s="28" t="s">
        <v>28</v>
      </c>
      <c r="B43" s="118">
        <v>0</v>
      </c>
      <c r="C43" s="22">
        <f>B43*'Step 1 - Income'!$B$4</f>
        <v>0</v>
      </c>
      <c r="D43" s="83"/>
    </row>
    <row r="44" spans="1:4" ht="16" x14ac:dyDescent="0.2">
      <c r="A44" s="28" t="s">
        <v>29</v>
      </c>
      <c r="B44" s="118">
        <v>0</v>
      </c>
      <c r="C44" s="22">
        <f>B44*'Step 1 - Income'!$B$4</f>
        <v>0</v>
      </c>
      <c r="D44" s="83"/>
    </row>
    <row r="45" spans="1:4" ht="16" x14ac:dyDescent="0.2">
      <c r="A45" s="28" t="s">
        <v>30</v>
      </c>
      <c r="B45" s="118">
        <v>0</v>
      </c>
      <c r="C45" s="22">
        <f>B45*'Step 1 - Income'!$B$4</f>
        <v>0</v>
      </c>
      <c r="D45" s="83"/>
    </row>
    <row r="46" spans="1:4" ht="16" x14ac:dyDescent="0.2">
      <c r="A46" s="28" t="s">
        <v>31</v>
      </c>
      <c r="B46" s="118">
        <v>0</v>
      </c>
      <c r="C46" s="22">
        <f>B46*'Step 1 - Income'!$B$4</f>
        <v>0</v>
      </c>
      <c r="D46" s="83"/>
    </row>
    <row r="47" spans="1:4" ht="16" x14ac:dyDescent="0.2">
      <c r="A47" s="28" t="s">
        <v>32</v>
      </c>
      <c r="B47" s="118">
        <v>0</v>
      </c>
      <c r="C47" s="22">
        <f>B47*'Step 1 - Income'!$B$4</f>
        <v>0</v>
      </c>
      <c r="D47" s="83"/>
    </row>
    <row r="48" spans="1:4" ht="16" x14ac:dyDescent="0.2">
      <c r="A48" s="28" t="s">
        <v>33</v>
      </c>
      <c r="B48" s="118">
        <v>0</v>
      </c>
      <c r="C48" s="22">
        <f>B48*'Step 1 - Income'!$B$4</f>
        <v>0</v>
      </c>
      <c r="D48" s="83"/>
    </row>
    <row r="49" spans="1:4" ht="16" x14ac:dyDescent="0.2">
      <c r="A49" s="28" t="s">
        <v>34</v>
      </c>
      <c r="B49" s="118">
        <v>0</v>
      </c>
      <c r="C49" s="22">
        <f>B49*'Step 1 - Income'!$B$4</f>
        <v>0</v>
      </c>
      <c r="D49" s="83"/>
    </row>
    <row r="50" spans="1:4" ht="16" x14ac:dyDescent="0.2">
      <c r="A50" s="28" t="s">
        <v>90</v>
      </c>
      <c r="B50" s="118">
        <v>0</v>
      </c>
      <c r="C50" s="22">
        <f>B50*'Step 1 - Income'!$B$4</f>
        <v>0</v>
      </c>
      <c r="D50" s="83"/>
    </row>
    <row r="51" spans="1:4" ht="16" x14ac:dyDescent="0.2">
      <c r="A51" s="28" t="s">
        <v>99</v>
      </c>
      <c r="B51" s="118">
        <v>0</v>
      </c>
      <c r="C51" s="22">
        <f>B51*'Step 1 - Income'!$B$4</f>
        <v>0</v>
      </c>
      <c r="D51" s="83" t="s">
        <v>100</v>
      </c>
    </row>
    <row r="52" spans="1:4" ht="16" x14ac:dyDescent="0.2">
      <c r="A52" s="28" t="s">
        <v>35</v>
      </c>
      <c r="B52" s="118">
        <v>0</v>
      </c>
      <c r="C52" s="22">
        <f>B52*'Step 1 - Income'!$B$4</f>
        <v>0</v>
      </c>
      <c r="D52" s="83" t="s">
        <v>107</v>
      </c>
    </row>
    <row r="53" spans="1:4" ht="16" x14ac:dyDescent="0.2">
      <c r="A53" s="120" t="s">
        <v>17</v>
      </c>
      <c r="B53" s="121">
        <f>SUM(B43:B52)</f>
        <v>0</v>
      </c>
      <c r="C53" s="122">
        <f>SUM(C43:C52)</f>
        <v>0</v>
      </c>
      <c r="D53" s="157"/>
    </row>
    <row r="54" spans="1:4" x14ac:dyDescent="0.2">
      <c r="A54" s="31"/>
      <c r="B54" s="4"/>
      <c r="C54" s="4"/>
      <c r="D54" s="30"/>
    </row>
    <row r="55" spans="1:4" ht="27" customHeight="1" x14ac:dyDescent="0.25">
      <c r="A55" s="130" t="s">
        <v>36</v>
      </c>
      <c r="B55" s="131"/>
      <c r="C55" s="131"/>
      <c r="D55" s="132"/>
    </row>
    <row r="56" spans="1:4" ht="22" customHeight="1" x14ac:dyDescent="0.2">
      <c r="A56" s="27"/>
      <c r="B56" s="133" t="s">
        <v>43</v>
      </c>
      <c r="C56" s="134" t="str">
        <f>CONCATENATE("TIME PERIOD (for"," ",'Step 1 - Income'!B4," ","months)")</f>
        <v>TIME PERIOD (for 1 months)</v>
      </c>
      <c r="D56" s="135" t="s">
        <v>51</v>
      </c>
    </row>
    <row r="57" spans="1:4" ht="16" x14ac:dyDescent="0.2">
      <c r="A57" s="28" t="s">
        <v>104</v>
      </c>
      <c r="B57" s="118">
        <v>0</v>
      </c>
      <c r="C57" s="22">
        <f>B57*'Step 1 - Income'!$B$4</f>
        <v>0</v>
      </c>
      <c r="D57" s="83" t="s">
        <v>103</v>
      </c>
    </row>
    <row r="58" spans="1:4" ht="16" x14ac:dyDescent="0.2">
      <c r="A58" s="28" t="s">
        <v>37</v>
      </c>
      <c r="B58" s="118">
        <v>0</v>
      </c>
      <c r="C58" s="22">
        <f>B58*'Step 1 - Income'!$B$4</f>
        <v>0</v>
      </c>
      <c r="D58" s="83"/>
    </row>
    <row r="59" spans="1:4" ht="16" x14ac:dyDescent="0.2">
      <c r="A59" s="28" t="s">
        <v>21</v>
      </c>
      <c r="B59" s="118">
        <v>0</v>
      </c>
      <c r="C59" s="22">
        <f>B59*'Step 1 - Income'!$B$4</f>
        <v>0</v>
      </c>
      <c r="D59" s="83"/>
    </row>
    <row r="60" spans="1:4" ht="16" x14ac:dyDescent="0.2">
      <c r="A60" s="120" t="s">
        <v>17</v>
      </c>
      <c r="B60" s="121">
        <f>SUM(B57:B59)</f>
        <v>0</v>
      </c>
      <c r="C60" s="122">
        <f>SUM(C57:C59)</f>
        <v>0</v>
      </c>
      <c r="D60" s="157"/>
    </row>
    <row r="61" spans="1:4" x14ac:dyDescent="0.2">
      <c r="A61" s="28"/>
      <c r="B61" s="4"/>
      <c r="C61" s="4"/>
      <c r="D61" s="30"/>
    </row>
    <row r="62" spans="1:4" ht="27" customHeight="1" x14ac:dyDescent="0.25">
      <c r="A62" s="130" t="s">
        <v>53</v>
      </c>
      <c r="B62" s="131"/>
      <c r="C62" s="131"/>
      <c r="D62" s="132"/>
    </row>
    <row r="63" spans="1:4" ht="22" customHeight="1" x14ac:dyDescent="0.2">
      <c r="A63" s="27"/>
      <c r="B63" s="133" t="s">
        <v>43</v>
      </c>
      <c r="C63" s="134" t="str">
        <f>CONCATENATE("TIME PERIOD (for"," ",'Step 1 - Income'!B4," ","months)")</f>
        <v>TIME PERIOD (for 1 months)</v>
      </c>
      <c r="D63" s="135" t="s">
        <v>51</v>
      </c>
    </row>
    <row r="64" spans="1:4" ht="16" x14ac:dyDescent="0.2">
      <c r="A64" s="28" t="s">
        <v>89</v>
      </c>
      <c r="B64" s="118">
        <v>0</v>
      </c>
      <c r="C64" s="22">
        <f>B64*'Step 1 - Income'!$B$4</f>
        <v>0</v>
      </c>
      <c r="D64" s="83"/>
    </row>
    <row r="65" spans="1:4" ht="16" x14ac:dyDescent="0.2">
      <c r="A65" s="28" t="s">
        <v>44</v>
      </c>
      <c r="B65" s="118">
        <v>0</v>
      </c>
      <c r="C65" s="22">
        <f>B65*'Step 1 - Income'!$B$4</f>
        <v>0</v>
      </c>
      <c r="D65" s="83"/>
    </row>
    <row r="66" spans="1:4" ht="16" x14ac:dyDescent="0.2">
      <c r="A66" s="28" t="s">
        <v>87</v>
      </c>
      <c r="B66" s="118">
        <v>0</v>
      </c>
      <c r="C66" s="22">
        <f>B66*'Step 1 - Income'!$B$4</f>
        <v>0</v>
      </c>
      <c r="D66" s="83"/>
    </row>
    <row r="67" spans="1:4" ht="16" x14ac:dyDescent="0.2">
      <c r="A67" s="28" t="s">
        <v>88</v>
      </c>
      <c r="B67" s="118">
        <v>0</v>
      </c>
      <c r="C67" s="22">
        <f>B67*'Step 1 - Income'!$B$4</f>
        <v>0</v>
      </c>
      <c r="D67" s="83"/>
    </row>
    <row r="68" spans="1:4" ht="16" x14ac:dyDescent="0.2">
      <c r="A68" s="28" t="s">
        <v>45</v>
      </c>
      <c r="B68" s="118">
        <v>0</v>
      </c>
      <c r="C68" s="22">
        <f>B68*'Step 1 - Income'!$B$4</f>
        <v>0</v>
      </c>
      <c r="D68" s="83"/>
    </row>
    <row r="69" spans="1:4" ht="17" thickBot="1" x14ac:dyDescent="0.25">
      <c r="A69" s="123" t="s">
        <v>17</v>
      </c>
      <c r="B69" s="124">
        <f>SUM(B62:B68)</f>
        <v>0</v>
      </c>
      <c r="C69" s="125">
        <f>SUM(C64:C68)</f>
        <v>0</v>
      </c>
      <c r="D69" s="158"/>
    </row>
    <row r="70" spans="1:4" ht="31" customHeight="1" thickTop="1" thickBot="1" x14ac:dyDescent="0.25">
      <c r="A70" s="137" t="s">
        <v>38</v>
      </c>
      <c r="B70" s="138">
        <f>B21+B28+B39+B53+B60+B69+B12</f>
        <v>0</v>
      </c>
      <c r="C70" s="136">
        <f>C69+C53+C39+C28+C21+C60+C12</f>
        <v>0</v>
      </c>
      <c r="D70" s="21"/>
    </row>
    <row r="71" spans="1:4" ht="16" thickTop="1" x14ac:dyDescent="0.2">
      <c r="B71" s="35"/>
    </row>
  </sheetData>
  <sheetProtection sheet="1" insertColumns="0" insertRows="0" deleteColumns="0" selectLockedCells="1" sort="0" pivotTables="0"/>
  <conditionalFormatting sqref="B7:B11">
    <cfRule type="containsText" dxfId="4" priority="1" operator="containsText" text="number">
      <formula>NOT(ISERROR(SEARCH("number",B7)))</formula>
    </cfRule>
  </conditionalFormatting>
  <dataValidations count="1">
    <dataValidation type="custom" errorStyle="warning" allowBlank="1" showInputMessage="1" showErrorMessage="1" error="Only input a number in this cell_x000a_" sqref="B64:B68 C7:C11 B16:B20 B25:B27 B32:B38 B43:B52 B57:B59" xr:uid="{00000000-0002-0000-0100-000000000000}">
      <formula1>ISNUMBER(B7)</formula1>
    </dataValidation>
  </dataValidations>
  <pageMargins left="0.7" right="0.7" top="0.75" bottom="0.75" header="0.3" footer="0.3"/>
  <ignoredErrors>
    <ignoredError sqref="C21"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7"/>
  <sheetViews>
    <sheetView showGridLines="0" zoomScale="80" zoomScaleNormal="80" workbookViewId="0">
      <selection activeCell="F56" sqref="F56"/>
    </sheetView>
  </sheetViews>
  <sheetFormatPr baseColWidth="10" defaultColWidth="8.83203125" defaultRowHeight="16" x14ac:dyDescent="0.2"/>
  <cols>
    <col min="1" max="1" width="27.83203125" style="6" customWidth="1"/>
    <col min="2" max="2" width="25.5" style="6" customWidth="1"/>
    <col min="3" max="3" width="31.83203125" style="6" customWidth="1"/>
    <col min="4" max="4" width="33" style="13" customWidth="1"/>
    <col min="5" max="5" width="29.33203125" style="6" customWidth="1"/>
    <col min="6" max="6" width="34.5" style="6" customWidth="1"/>
    <col min="7" max="7" width="10.33203125" style="6" bestFit="1" customWidth="1"/>
    <col min="8" max="16384" width="8.83203125" style="6"/>
  </cols>
  <sheetData>
    <row r="1" spans="1:7" ht="38" customHeight="1" x14ac:dyDescent="0.2">
      <c r="A1" s="56" t="s">
        <v>68</v>
      </c>
      <c r="B1" s="57"/>
      <c r="C1" s="58"/>
      <c r="D1" s="11"/>
      <c r="E1" s="11"/>
      <c r="F1" s="11"/>
    </row>
    <row r="2" spans="1:7" s="52" customFormat="1" ht="38" customHeight="1" x14ac:dyDescent="0.25">
      <c r="A2" s="140" t="s">
        <v>77</v>
      </c>
      <c r="B2" s="141"/>
      <c r="C2" s="141"/>
      <c r="D2" s="51"/>
      <c r="E2" s="51"/>
      <c r="F2" s="51"/>
    </row>
    <row r="3" spans="1:7" s="15" customFormat="1" ht="27" customHeight="1" x14ac:dyDescent="0.25">
      <c r="A3" s="119" t="s">
        <v>78</v>
      </c>
      <c r="B3" s="142"/>
      <c r="C3" s="143">
        <f>'Step 1 - Income'!$B$4</f>
        <v>1</v>
      </c>
      <c r="D3" s="17"/>
      <c r="E3" s="17"/>
      <c r="F3" s="17"/>
    </row>
    <row r="4" spans="1:7" ht="28" customHeight="1" thickBot="1" x14ac:dyDescent="0.3">
      <c r="A4" s="144" t="s">
        <v>0</v>
      </c>
      <c r="B4" s="145"/>
      <c r="C4" s="145"/>
      <c r="D4" s="11"/>
      <c r="E4" s="11"/>
      <c r="F4" s="11"/>
    </row>
    <row r="5" spans="1:7" ht="17" thickBot="1" x14ac:dyDescent="0.25">
      <c r="A5" s="20"/>
      <c r="B5" s="146" t="s">
        <v>1</v>
      </c>
      <c r="C5" s="147" t="str">
        <f>CONCATENATE("TIME PERIOD (for"," ",'Step 1 - Income'!B4," ","months)")</f>
        <v>TIME PERIOD (for 1 months)</v>
      </c>
      <c r="D5" s="11"/>
      <c r="E5" s="11"/>
      <c r="F5" s="11"/>
    </row>
    <row r="6" spans="1:7" ht="23" customHeight="1" thickTop="1" thickBot="1" x14ac:dyDescent="0.25">
      <c r="A6" s="137" t="s">
        <v>57</v>
      </c>
      <c r="B6" s="138">
        <f>'Step 1 - Income'!B29</f>
        <v>0</v>
      </c>
      <c r="C6" s="136">
        <f>'Step 1 - Income'!C29</f>
        <v>0</v>
      </c>
      <c r="D6" s="11"/>
      <c r="E6" s="11"/>
      <c r="F6" s="11"/>
    </row>
    <row r="7" spans="1:7" ht="18" thickTop="1" thickBot="1" x14ac:dyDescent="0.25">
      <c r="D7" s="11"/>
      <c r="E7" s="11"/>
      <c r="F7" s="11"/>
    </row>
    <row r="8" spans="1:7" ht="28" customHeight="1" thickBot="1" x14ac:dyDescent="0.25">
      <c r="A8" s="148" t="s">
        <v>54</v>
      </c>
      <c r="B8" s="149"/>
      <c r="C8" s="174"/>
      <c r="D8" s="11"/>
      <c r="E8" s="11"/>
      <c r="F8" s="11"/>
    </row>
    <row r="9" spans="1:7" ht="18" thickBot="1" x14ac:dyDescent="0.25">
      <c r="A9" s="19" t="s">
        <v>6</v>
      </c>
      <c r="B9" s="150" t="s">
        <v>1</v>
      </c>
      <c r="C9" s="151" t="str">
        <f>CONCATENATE("TIME PERIOD (for"," ",'Step 1 - Income'!B4," ","months)")</f>
        <v>TIME PERIOD (for 1 months)</v>
      </c>
      <c r="D9" s="11"/>
      <c r="E9" s="11"/>
      <c r="F9" s="11"/>
    </row>
    <row r="10" spans="1:7" ht="17" x14ac:dyDescent="0.2">
      <c r="A10" s="14" t="s">
        <v>79</v>
      </c>
      <c r="B10" s="152">
        <f>'Step 2 - Expenses'!$B$12</f>
        <v>0</v>
      </c>
      <c r="C10" s="153">
        <f>'Step 2 - Expenses'!$C$12</f>
        <v>0</v>
      </c>
      <c r="D10" s="7"/>
      <c r="E10" s="7"/>
      <c r="F10" s="7"/>
    </row>
    <row r="11" spans="1:7" ht="17" x14ac:dyDescent="0.2">
      <c r="A11" s="14" t="s">
        <v>80</v>
      </c>
      <c r="B11" s="152">
        <f>'Step 2 - Expenses'!$B$21</f>
        <v>0</v>
      </c>
      <c r="C11" s="153">
        <f>'Step 2 - Expenses'!$C$21</f>
        <v>0</v>
      </c>
      <c r="D11" s="7"/>
      <c r="E11" s="7"/>
      <c r="F11" s="7"/>
      <c r="G11" s="9"/>
    </row>
    <row r="12" spans="1:7" ht="17" x14ac:dyDescent="0.2">
      <c r="A12" s="18" t="s">
        <v>81</v>
      </c>
      <c r="B12" s="152">
        <f>'Step 2 - Expenses'!$B$28</f>
        <v>0</v>
      </c>
      <c r="C12" s="153">
        <f>'Step 2 - Expenses'!$C$28</f>
        <v>0</v>
      </c>
      <c r="D12" s="11"/>
    </row>
    <row r="13" spans="1:7" ht="17" x14ac:dyDescent="0.2">
      <c r="A13" s="14" t="s">
        <v>82</v>
      </c>
      <c r="B13" s="152">
        <f>'Step 2 - Expenses'!$B$39</f>
        <v>0</v>
      </c>
      <c r="C13" s="153">
        <f>'Step 2 - Expenses'!$C$39</f>
        <v>0</v>
      </c>
      <c r="D13" s="11"/>
    </row>
    <row r="14" spans="1:7" ht="17" x14ac:dyDescent="0.2">
      <c r="A14" s="14" t="s">
        <v>83</v>
      </c>
      <c r="B14" s="152">
        <f>'Step 2 - Expenses'!$B$53</f>
        <v>0</v>
      </c>
      <c r="C14" s="153">
        <f>'Step 2 - Expenses'!$C$53</f>
        <v>0</v>
      </c>
      <c r="D14" s="11"/>
      <c r="E14" s="16"/>
    </row>
    <row r="15" spans="1:7" ht="17" x14ac:dyDescent="0.2">
      <c r="A15" s="14" t="s">
        <v>84</v>
      </c>
      <c r="B15" s="152">
        <f>'Step 2 - Expenses'!$B$60</f>
        <v>0</v>
      </c>
      <c r="C15" s="153">
        <f>'Step 2 - Expenses'!$C$60</f>
        <v>0</v>
      </c>
      <c r="D15" s="11"/>
    </row>
    <row r="16" spans="1:7" ht="18" thickBot="1" x14ac:dyDescent="0.25">
      <c r="A16" s="14" t="s">
        <v>85</v>
      </c>
      <c r="B16" s="152">
        <f>'Step 2 - Expenses'!$B$69</f>
        <v>0</v>
      </c>
      <c r="C16" s="153">
        <f>'Step 2 - Expenses'!$C$69</f>
        <v>0</v>
      </c>
      <c r="D16" s="12"/>
      <c r="E16" s="8"/>
    </row>
    <row r="17" spans="1:7" ht="28" customHeight="1" thickTop="1" thickBot="1" x14ac:dyDescent="0.25">
      <c r="A17" s="137" t="s">
        <v>105</v>
      </c>
      <c r="B17" s="138">
        <f>SUM(B10:B16)</f>
        <v>0</v>
      </c>
      <c r="C17" s="136">
        <f>SUM(C10:C16)</f>
        <v>0</v>
      </c>
      <c r="D17" s="8"/>
      <c r="F17" s="7"/>
      <c r="G17" s="8"/>
    </row>
    <row r="18" spans="1:7" s="8" customFormat="1" ht="38" customHeight="1" thickTop="1" thickBot="1" x14ac:dyDescent="0.25">
      <c r="A18" s="6"/>
      <c r="B18" s="6"/>
      <c r="C18" s="6"/>
      <c r="D18" s="13"/>
      <c r="E18" s="6"/>
      <c r="F18" s="7"/>
      <c r="G18" s="6"/>
    </row>
    <row r="19" spans="1:7" s="33" customFormat="1" ht="29" customHeight="1" thickBot="1" x14ac:dyDescent="0.35">
      <c r="A19" s="154" t="s">
        <v>67</v>
      </c>
      <c r="B19" s="155"/>
      <c r="C19" s="155"/>
      <c r="D19" s="32"/>
      <c r="F19" s="34"/>
    </row>
    <row r="20" spans="1:7" s="33" customFormat="1" ht="28" thickTop="1" thickBot="1" x14ac:dyDescent="0.35">
      <c r="A20" s="156" t="str">
        <f>IF(B20&gt;=0,"SURPLUS","DEFICIT")</f>
        <v>SURPLUS</v>
      </c>
      <c r="B20" s="50">
        <f>$B$6-$B$17</f>
        <v>0</v>
      </c>
      <c r="C20" s="50">
        <f>$C$6-$C$17</f>
        <v>0</v>
      </c>
      <c r="D20" s="32"/>
      <c r="F20" s="34"/>
    </row>
    <row r="21" spans="1:7" ht="17" thickTop="1" x14ac:dyDescent="0.2">
      <c r="F21" s="7"/>
    </row>
    <row r="22" spans="1:7" x14ac:dyDescent="0.2">
      <c r="F22" s="7"/>
    </row>
    <row r="23" spans="1:7" x14ac:dyDescent="0.2">
      <c r="F23" s="7"/>
      <c r="G23" s="8"/>
    </row>
    <row r="24" spans="1:7" s="8" customFormat="1" x14ac:dyDescent="0.2">
      <c r="A24" s="6"/>
      <c r="B24" s="6"/>
      <c r="C24" s="6"/>
      <c r="D24" s="13"/>
      <c r="E24" s="6"/>
      <c r="F24" s="7"/>
      <c r="G24" s="6"/>
    </row>
    <row r="25" spans="1:7" x14ac:dyDescent="0.2">
      <c r="F25" s="7"/>
    </row>
    <row r="26" spans="1:7" x14ac:dyDescent="0.2">
      <c r="F26" s="7"/>
    </row>
    <row r="27" spans="1:7" x14ac:dyDescent="0.2">
      <c r="F27" s="7"/>
    </row>
    <row r="29" spans="1:7" x14ac:dyDescent="0.2">
      <c r="A29" s="8"/>
      <c r="B29" s="8"/>
      <c r="C29" s="8"/>
    </row>
    <row r="33" spans="1:7" x14ac:dyDescent="0.2">
      <c r="D33" s="6"/>
      <c r="G33" s="8"/>
    </row>
    <row r="34" spans="1:7" s="8" customFormat="1" x14ac:dyDescent="0.2">
      <c r="A34" s="6"/>
      <c r="B34" s="6"/>
      <c r="C34" s="6"/>
      <c r="D34" s="13"/>
      <c r="E34" s="6"/>
      <c r="F34" s="6"/>
      <c r="G34" s="6"/>
    </row>
    <row r="42" spans="1:7" x14ac:dyDescent="0.2">
      <c r="A42" s="8"/>
      <c r="B42" s="8"/>
      <c r="C42" s="8"/>
    </row>
    <row r="47" spans="1:7" x14ac:dyDescent="0.2">
      <c r="G47" s="8"/>
    </row>
    <row r="48" spans="1:7" s="8" customFormat="1" x14ac:dyDescent="0.2">
      <c r="A48" s="6"/>
      <c r="B48" s="6"/>
      <c r="C48" s="6"/>
      <c r="D48" s="13"/>
      <c r="E48" s="6"/>
      <c r="F48" s="6"/>
      <c r="G48" s="6"/>
    </row>
    <row r="77" spans="3:3" x14ac:dyDescent="0.2">
      <c r="C77" s="10"/>
    </row>
  </sheetData>
  <sheetProtection sheet="1" selectLockedCells="1" selectUnlockedCells="1"/>
  <conditionalFormatting sqref="B20">
    <cfRule type="cellIs" dxfId="3" priority="9" operator="lessThan">
      <formula>0</formula>
    </cfRule>
    <cfRule type="cellIs" dxfId="2" priority="10" operator="greaterThan">
      <formula>0</formula>
    </cfRule>
  </conditionalFormatting>
  <conditionalFormatting sqref="C20">
    <cfRule type="cellIs" dxfId="1" priority="1" operator="lessThan">
      <formula>0</formula>
    </cfRule>
    <cfRule type="cellIs" dxfId="0" priority="2" operator="greaterThan">
      <formula>0</formula>
    </cfRule>
  </conditionalFormatting>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5"/>
  <sheetViews>
    <sheetView showGridLines="0" zoomScale="80" zoomScaleNormal="80" workbookViewId="0">
      <selection activeCell="V28" sqref="V28"/>
    </sheetView>
  </sheetViews>
  <sheetFormatPr baseColWidth="10" defaultColWidth="8.83203125" defaultRowHeight="15" x14ac:dyDescent="0.2"/>
  <cols>
    <col min="1" max="1" width="25" style="5" bestFit="1" customWidth="1"/>
    <col min="2" max="2" width="16.5" style="3" customWidth="1"/>
    <col min="3" max="3" width="4.83203125" style="3" customWidth="1"/>
    <col min="4" max="4" width="24.5" style="5" customWidth="1"/>
    <col min="5" max="5" width="13.1640625" style="3" customWidth="1"/>
    <col min="6" max="6" width="5.33203125" style="3" customWidth="1"/>
    <col min="7" max="7" width="27.6640625" style="5" customWidth="1"/>
    <col min="8" max="8" width="14.5" style="3" customWidth="1"/>
    <col min="9" max="16384" width="8.83203125" style="3"/>
  </cols>
  <sheetData>
    <row r="1" spans="1:8" ht="44" customHeight="1" x14ac:dyDescent="0.2">
      <c r="A1" s="44" t="s">
        <v>69</v>
      </c>
      <c r="B1" s="45"/>
      <c r="C1" s="45"/>
      <c r="D1" s="45"/>
      <c r="E1" s="45"/>
      <c r="F1" s="45"/>
      <c r="G1" s="45"/>
      <c r="H1" s="45"/>
    </row>
    <row r="2" spans="1:8" ht="39" customHeight="1" x14ac:dyDescent="0.2">
      <c r="A2" s="175" t="s">
        <v>106</v>
      </c>
      <c r="B2" s="176"/>
      <c r="C2" s="176"/>
      <c r="D2" s="175"/>
      <c r="E2" s="176"/>
      <c r="F2" s="176"/>
      <c r="G2" s="175"/>
      <c r="H2" s="176"/>
    </row>
    <row r="3" spans="1:8" ht="34" x14ac:dyDescent="0.2">
      <c r="A3" s="163" t="s">
        <v>39</v>
      </c>
      <c r="B3" s="59"/>
      <c r="C3" s="177"/>
      <c r="D3" s="163" t="s">
        <v>55</v>
      </c>
      <c r="E3" s="59"/>
      <c r="F3" s="177"/>
      <c r="G3" s="164" t="s">
        <v>49</v>
      </c>
      <c r="H3" s="60"/>
    </row>
    <row r="4" spans="1:8" x14ac:dyDescent="0.2">
      <c r="A4" s="61"/>
      <c r="B4" s="62"/>
      <c r="D4" s="61"/>
      <c r="E4" s="62"/>
      <c r="G4" s="61"/>
      <c r="H4" s="62"/>
    </row>
    <row r="5" spans="1:8" ht="16" x14ac:dyDescent="0.2">
      <c r="A5" s="63" t="str">
        <f>'Step 2 - Expenses'!A16</f>
        <v>Rent</v>
      </c>
      <c r="B5" s="64">
        <f>'Step 2 - Expenses'!B16</f>
        <v>0</v>
      </c>
      <c r="D5" s="63" t="str">
        <f>'Step 2 - Expenses'!A25</f>
        <v>Groceries</v>
      </c>
      <c r="E5" s="64">
        <f>'Step 2 - Expenses'!B25</f>
        <v>0</v>
      </c>
      <c r="G5" s="63" t="str">
        <f>'Step 2 - Expenses'!A44</f>
        <v>Clothing</v>
      </c>
      <c r="H5" s="64">
        <f>'Step 2 - Expenses'!B44</f>
        <v>0</v>
      </c>
    </row>
    <row r="6" spans="1:8" ht="16" x14ac:dyDescent="0.2">
      <c r="A6" s="63" t="str">
        <f>'Step 2 - Expenses'!A19</f>
        <v xml:space="preserve">Utilities </v>
      </c>
      <c r="B6" s="64">
        <f>'Step 2 - Expenses'!B19</f>
        <v>0</v>
      </c>
      <c r="D6" s="63" t="str">
        <f>'Step 2 - Expenses'!A26</f>
        <v>On Campus Food</v>
      </c>
      <c r="E6" s="64">
        <f>'Step 2 - Expenses'!B26</f>
        <v>0</v>
      </c>
      <c r="G6" s="63" t="str">
        <f>'Step 2 - Expenses'!A46</f>
        <v>Grooming</v>
      </c>
      <c r="H6" s="64">
        <f>'Step 2 - Expenses'!B46</f>
        <v>0</v>
      </c>
    </row>
    <row r="7" spans="1:8" ht="16" x14ac:dyDescent="0.2">
      <c r="A7" s="63" t="str">
        <f>'Step 2 - Expenses'!A20</f>
        <v>Internet</v>
      </c>
      <c r="B7" s="64">
        <f>'Step 2 - Expenses'!B20</f>
        <v>0</v>
      </c>
      <c r="D7" s="63" t="str">
        <f>'Step 2 - Expenses'!A45</f>
        <v xml:space="preserve">Entertainment </v>
      </c>
      <c r="E7" s="64">
        <f>'Step 2 - Expenses'!B45</f>
        <v>0</v>
      </c>
      <c r="G7" s="63" t="str">
        <f>'Step 2 - Expenses'!A47</f>
        <v>Travel</v>
      </c>
      <c r="H7" s="65">
        <f>'Step 2 - Expenses'!B47</f>
        <v>0</v>
      </c>
    </row>
    <row r="8" spans="1:8" ht="16" x14ac:dyDescent="0.2">
      <c r="A8" s="63" t="str">
        <f>'Step 2 - Expenses'!A32</f>
        <v>Public Transit</v>
      </c>
      <c r="B8" s="64">
        <f>'Step 2 - Expenses'!B32</f>
        <v>0</v>
      </c>
      <c r="D8" s="63" t="str">
        <f>'Step 2 - Expenses'!A49</f>
        <v>Laundry</v>
      </c>
      <c r="E8" s="64">
        <f>'Step 2 - Expenses'!B49</f>
        <v>0</v>
      </c>
      <c r="G8" s="66" t="str">
        <f>'Step 2 - Expenses'!A48</f>
        <v>Gifts</v>
      </c>
      <c r="H8" s="64">
        <f>'Step 2 - Expenses'!B48</f>
        <v>0</v>
      </c>
    </row>
    <row r="9" spans="1:8" ht="16" x14ac:dyDescent="0.2">
      <c r="A9" s="63" t="str">
        <f>'Step 2 - Expenses'!A33</f>
        <v>Parking</v>
      </c>
      <c r="B9" s="64">
        <f>'Step 2 - Expenses'!B33</f>
        <v>0</v>
      </c>
      <c r="D9" s="63" t="str">
        <f>'Step 2 - Expenses'!A58</f>
        <v>Gym Membership</v>
      </c>
      <c r="E9" s="64">
        <f>'Step 2 - Expenses'!B58</f>
        <v>0</v>
      </c>
      <c r="G9" s="63" t="str">
        <f>'Step 2 - Expenses'!A57</f>
        <v>Medication</v>
      </c>
      <c r="H9" s="64">
        <f>'Step 2 - Expenses'!B57</f>
        <v>0</v>
      </c>
    </row>
    <row r="10" spans="1:8" ht="16" x14ac:dyDescent="0.2">
      <c r="A10" s="63" t="str">
        <f>'Step 2 - Expenses'!A35</f>
        <v>Car Insurance</v>
      </c>
      <c r="B10" s="64">
        <f>'Step 2 - Expenses'!B35</f>
        <v>0</v>
      </c>
      <c r="D10" s="63" t="str">
        <f>'Step 2 - Expenses'!A34</f>
        <v>Gas</v>
      </c>
      <c r="E10" s="64">
        <f>'Step 2 - Expenses'!B34</f>
        <v>0</v>
      </c>
      <c r="G10" s="159" t="str">
        <f>'Step 2 - Expenses'!A37</f>
        <v xml:space="preserve">Car Maintenance </v>
      </c>
      <c r="H10" s="160">
        <f>'Step 2 - Expenses'!B37</f>
        <v>0</v>
      </c>
    </row>
    <row r="11" spans="1:8" ht="32" x14ac:dyDescent="0.2">
      <c r="A11" s="63" t="str">
        <f>'Step 2 - Expenses'!A36</f>
        <v>Car Payments</v>
      </c>
      <c r="B11" s="64">
        <f>'Step 2 - Expenses'!B36</f>
        <v>0</v>
      </c>
      <c r="D11" s="63" t="str">
        <f>'Step 2 - Expenses'!A50</f>
        <v>Cigarettes, Alcohol, Recreational drugs</v>
      </c>
      <c r="E11" s="64">
        <f>'Step 2 - Expenses'!B50</f>
        <v>0</v>
      </c>
      <c r="G11" s="161"/>
      <c r="H11" s="162"/>
    </row>
    <row r="12" spans="1:8" ht="17" customHeight="1" x14ac:dyDescent="0.2">
      <c r="A12" s="63" t="str">
        <f>'Step 2 - Expenses'!A51</f>
        <v>Subscriptions</v>
      </c>
      <c r="B12" s="64">
        <f>'Step 2 - Expenses'!B51</f>
        <v>0</v>
      </c>
      <c r="D12" s="63"/>
      <c r="E12" s="65"/>
      <c r="G12" s="165" t="s">
        <v>46</v>
      </c>
      <c r="H12" s="166"/>
    </row>
    <row r="13" spans="1:8" ht="16" x14ac:dyDescent="0.2">
      <c r="A13" s="67" t="str">
        <f>'Step 2 - Expenses'!A52</f>
        <v>Debt Payments</v>
      </c>
      <c r="B13" s="64">
        <f>'Step 2 - Expenses'!B52</f>
        <v>0</v>
      </c>
      <c r="D13" s="63" t="s">
        <v>40</v>
      </c>
      <c r="E13" s="172">
        <v>0</v>
      </c>
      <c r="G13" s="61"/>
      <c r="H13" s="62"/>
    </row>
    <row r="14" spans="1:8" ht="16" x14ac:dyDescent="0.2">
      <c r="A14" s="63" t="str">
        <f>'Step 2 - Expenses'!A43</f>
        <v>Cell phone</v>
      </c>
      <c r="B14" s="64">
        <f>'Step 2 - Expenses'!B43</f>
        <v>0</v>
      </c>
      <c r="D14" s="63" t="s">
        <v>40</v>
      </c>
      <c r="E14" s="172">
        <v>0</v>
      </c>
      <c r="G14" s="61" t="str">
        <f>'Step 2 - Expenses'!A64</f>
        <v>Major Purchase Goal</v>
      </c>
      <c r="H14" s="68">
        <f>'Step 2 - Expenses'!B64</f>
        <v>0</v>
      </c>
    </row>
    <row r="15" spans="1:8" ht="16" x14ac:dyDescent="0.2">
      <c r="A15" s="69"/>
      <c r="B15" s="70"/>
      <c r="D15" s="63" t="s">
        <v>40</v>
      </c>
      <c r="E15" s="172">
        <v>0</v>
      </c>
      <c r="G15" s="61" t="str">
        <f>'Step 2 - Expenses'!A65</f>
        <v>Starting a Business Goal</v>
      </c>
      <c r="H15" s="68">
        <f>'Step 2 - Expenses'!B65</f>
        <v>0</v>
      </c>
    </row>
    <row r="16" spans="1:8" ht="16" x14ac:dyDescent="0.2">
      <c r="B16" s="64"/>
      <c r="D16" s="63" t="s">
        <v>40</v>
      </c>
      <c r="E16" s="172">
        <v>0</v>
      </c>
      <c r="G16" s="61" t="str">
        <f>'Step 2 - Expenses'!A66</f>
        <v>Life after University Goal</v>
      </c>
      <c r="H16" s="68">
        <f>'Step 2 - Expenses'!B66</f>
        <v>0</v>
      </c>
    </row>
    <row r="17" spans="1:8" ht="16" x14ac:dyDescent="0.2">
      <c r="A17" s="63" t="s">
        <v>40</v>
      </c>
      <c r="B17" s="172"/>
      <c r="D17" s="63" t="s">
        <v>40</v>
      </c>
      <c r="E17" s="172">
        <v>0</v>
      </c>
      <c r="G17" s="61" t="str">
        <f>'Step 2 - Expenses'!A67</f>
        <v>Future Savings/Building Wealth</v>
      </c>
      <c r="H17" s="68">
        <f>'Step 2 - Expenses'!B67</f>
        <v>0</v>
      </c>
    </row>
    <row r="18" spans="1:8" ht="17" thickBot="1" x14ac:dyDescent="0.25">
      <c r="A18" s="63" t="s">
        <v>40</v>
      </c>
      <c r="B18" s="172">
        <v>0</v>
      </c>
      <c r="D18" s="61"/>
      <c r="E18" s="62"/>
      <c r="G18" s="61" t="str">
        <f>'Step 2 - Expenses'!A68</f>
        <v xml:space="preserve">Others </v>
      </c>
      <c r="H18" s="68">
        <f>'Step 2 - Expenses'!B68</f>
        <v>0</v>
      </c>
    </row>
    <row r="19" spans="1:8" ht="18" thickTop="1" thickBot="1" x14ac:dyDescent="0.25">
      <c r="A19" s="63" t="s">
        <v>40</v>
      </c>
      <c r="B19" s="172">
        <v>0</v>
      </c>
      <c r="D19" s="71" t="s">
        <v>42</v>
      </c>
      <c r="E19" s="72">
        <f>SUM(E5:E17)</f>
        <v>0</v>
      </c>
      <c r="G19" s="61" t="s">
        <v>47</v>
      </c>
      <c r="H19" s="173">
        <v>0</v>
      </c>
    </row>
    <row r="20" spans="1:8" ht="17" thickTop="1" x14ac:dyDescent="0.2">
      <c r="A20" s="63" t="s">
        <v>40</v>
      </c>
      <c r="B20" s="172">
        <v>0</v>
      </c>
      <c r="G20" s="167"/>
      <c r="H20" s="168"/>
    </row>
    <row r="21" spans="1:8" ht="16" x14ac:dyDescent="0.2">
      <c r="A21" s="61"/>
      <c r="B21" s="62"/>
      <c r="D21" s="73"/>
      <c r="E21" s="74"/>
      <c r="G21" s="75" t="s">
        <v>50</v>
      </c>
      <c r="H21" s="76">
        <f>SUM(H4:H20)</f>
        <v>0</v>
      </c>
    </row>
    <row r="22" spans="1:8" ht="16" x14ac:dyDescent="0.2">
      <c r="A22" s="77" t="s">
        <v>41</v>
      </c>
      <c r="B22" s="78">
        <f>SUM(B5:B20)</f>
        <v>0</v>
      </c>
      <c r="D22" s="79"/>
      <c r="E22" s="74"/>
      <c r="H22" s="80"/>
    </row>
    <row r="23" spans="1:8" ht="16" x14ac:dyDescent="0.2">
      <c r="D23" s="79"/>
      <c r="E23" s="74"/>
      <c r="G23" s="79"/>
    </row>
    <row r="24" spans="1:8" ht="16" x14ac:dyDescent="0.2">
      <c r="D24" s="79"/>
      <c r="E24" s="74"/>
      <c r="G24" s="79"/>
    </row>
    <row r="25" spans="1:8" ht="16" x14ac:dyDescent="0.2">
      <c r="A25" s="79"/>
      <c r="D25" s="79"/>
      <c r="E25" s="74"/>
      <c r="G25" s="79"/>
    </row>
    <row r="26" spans="1:8" ht="16" x14ac:dyDescent="0.2">
      <c r="A26" s="81"/>
      <c r="D26" s="79"/>
      <c r="E26" s="74"/>
      <c r="G26" s="79"/>
    </row>
    <row r="27" spans="1:8" ht="16" x14ac:dyDescent="0.2">
      <c r="B27" s="74"/>
      <c r="C27" s="74"/>
      <c r="D27" s="79"/>
      <c r="E27" s="74"/>
      <c r="F27" s="74"/>
      <c r="G27" s="79"/>
    </row>
    <row r="28" spans="1:8" ht="24" customHeight="1" x14ac:dyDescent="0.2">
      <c r="B28" s="74"/>
      <c r="C28" s="74"/>
      <c r="D28" s="79"/>
      <c r="E28" s="74"/>
      <c r="F28" s="74"/>
      <c r="G28" s="79"/>
    </row>
    <row r="29" spans="1:8" ht="16" x14ac:dyDescent="0.2">
      <c r="B29" s="74"/>
      <c r="C29" s="74"/>
      <c r="D29" s="79"/>
      <c r="E29" s="74"/>
      <c r="F29" s="74"/>
      <c r="G29" s="79"/>
    </row>
    <row r="30" spans="1:8" ht="32" customHeight="1" x14ac:dyDescent="0.2">
      <c r="B30" s="74"/>
      <c r="C30" s="74"/>
      <c r="F30" s="74"/>
      <c r="G30" s="79"/>
    </row>
    <row r="31" spans="1:8" ht="16" x14ac:dyDescent="0.2">
      <c r="B31" s="74"/>
      <c r="C31" s="74"/>
      <c r="F31" s="74"/>
      <c r="G31" s="79"/>
    </row>
    <row r="32" spans="1:8" ht="16" x14ac:dyDescent="0.2">
      <c r="B32" s="74"/>
      <c r="C32" s="74"/>
      <c r="F32" s="74"/>
    </row>
    <row r="33" spans="2:6" ht="16" x14ac:dyDescent="0.2">
      <c r="B33" s="74"/>
      <c r="C33" s="74"/>
      <c r="F33" s="74"/>
    </row>
    <row r="34" spans="2:6" ht="16" x14ac:dyDescent="0.2">
      <c r="B34" s="74"/>
      <c r="C34" s="74"/>
      <c r="F34" s="74"/>
    </row>
    <row r="35" spans="2:6" ht="16" x14ac:dyDescent="0.2">
      <c r="B35" s="74"/>
      <c r="C35" s="74"/>
      <c r="F35" s="74"/>
    </row>
  </sheetData>
  <sheetProtection insertColumns="0" insertRows="0" deleteColumns="0" deleteRows="0" selectLockedCells="1" pivotTables="0"/>
  <phoneticPr fontId="5" type="noConversion"/>
  <dataValidations count="1">
    <dataValidation type="custom" allowBlank="1" showInputMessage="1" showErrorMessage="1" error="Only input a number in this cell_x000a_" sqref="B17:B20 E13:E17 H19" xr:uid="{00000000-0002-0000-0300-000000000000}">
      <formula1>ISNUMBER(B13)</formula1>
    </dataValidation>
  </dataValidations>
  <pageMargins left="0.7" right="0.7" top="0.75" bottom="0.75" header="0.3" footer="0.3"/>
  <pageSetup orientation="portrait" horizontalDpi="1200" verticalDpi="1200" r:id="rId1"/>
  <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Step 1 - Income</vt:lpstr>
      <vt:lpstr>Step 2 - Expenses</vt:lpstr>
      <vt:lpstr>Step 3 - Final Budgeting Plan</vt:lpstr>
      <vt:lpstr>Step 4 - Expense Mgt System</vt:lpstr>
    </vt:vector>
  </TitlesOfParts>
  <Manager/>
  <Company>CFS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ecamargo</dc:creator>
  <cp:keywords/>
  <dc:description/>
  <cp:lastModifiedBy>Microsoft Office User</cp:lastModifiedBy>
  <cp:revision/>
  <dcterms:created xsi:type="dcterms:W3CDTF">2013-09-23T18:53:58Z</dcterms:created>
  <dcterms:modified xsi:type="dcterms:W3CDTF">2021-04-01T15:50:51Z</dcterms:modified>
  <cp:category/>
  <cp:contentStatus/>
</cp:coreProperties>
</file>